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  <sheet name="Приложение 2( Таблица 2) " sheetId="2" state="hidden" r:id="rId2"/>
    <sheet name="Приложение 2" sheetId="3" r:id="rId3"/>
    <sheet name="Приложение 3" sheetId="4" r:id="rId4"/>
  </sheets>
  <definedNames>
    <definedName name="_xlnm._FilterDatabase" localSheetId="2" hidden="1">'Приложение 2'!$B$10:$F$127</definedName>
    <definedName name="Excel_BuiltIn__FilterDatabase" localSheetId="2">'Приложение 2'!$B$10:$F$127</definedName>
    <definedName name="Excel_BuiltIn__FilterDatabase" localSheetId="3">#REF!</definedName>
    <definedName name="Excel_BuiltIn__FilterDatabase">#REF!</definedName>
    <definedName name="_xlnm.Print_Area" localSheetId="0">'Приложение 1'!$A$1:$D$98</definedName>
    <definedName name="_xlnm.Print_Area" localSheetId="2">'Приложение 2'!$A$1:$H$169</definedName>
    <definedName name="_xlnm.Print_Area" localSheetId="1">'Приложение 2( Таблица 2) '!$A$1:$C$12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H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G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<sst xmlns="http://schemas.openxmlformats.org/spreadsheetml/2006/main" count="905" uniqueCount="365">
  <si>
    <t>(Тыс. руб.)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</si>
  <si>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</si>
  <si>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</si>
  <si>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</si>
  <si>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</si>
  <si>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</si>
  <si>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</si>
  <si>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</si>
  <si>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</si>
  <si>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</si>
  <si>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</si>
  <si>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</si>
  <si>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</si>
  <si>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</si>
  <si>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</si>
  <si>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</si>
  <si>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</si>
  <si>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</si>
  <si>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</si>
  <si>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</si>
  <si>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</si>
  <si>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</si>
  <si>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</si>
  <si>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</si>
  <si>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</si>
  <si>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</si>
  <si>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</si>
  <si>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</si>
  <si>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</si>
  <si>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</si>
  <si>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</si>
  <si>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</si>
  <si>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</si>
  <si>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</si>
  <si>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</si>
  <si>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</si>
  <si>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</si>
  <si>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</si>
  <si>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</si>
  <si>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</si>
  <si>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</si>
  <si>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</si>
  <si>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</si>
  <si>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</si>
  <si>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</si>
  <si>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</si>
  <si>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</si>
  <si>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</si>
  <si>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</si>
  <si>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</si>
  <si>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</si>
  <si>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</si>
  <si>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</si>
  <si>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</si>
  <si>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</si>
  <si>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</si>
  <si>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</si>
  <si>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</si>
  <si>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</si>
  <si>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</si>
  <si>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</si>
  <si>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</si>
  <si>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</si>
  <si>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</si>
  <si>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</si>
  <si>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</si>
  <si>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</si>
  <si>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</si>
  <si>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</si>
  <si>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</si>
  <si>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</si>
  <si>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</si>
  <si>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</si>
  <si>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</si>
  <si>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</si>
  <si>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</si>
  <si>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</si>
  <si>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</si>
  <si>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</si>
  <si>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</si>
  <si>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</si>
  <si>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</si>
  <si>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</si>
  <si>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</si>
  <si>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</si>
  <si>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</si>
  <si>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</si>
  <si>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</si>
  <si>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</si>
  <si>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</si>
  <si>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</si>
  <si>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</si>
  <si>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</si>
  <si>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</si>
  <si>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</si>
  <si>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</si>
  <si>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</si>
  <si>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</si>
  <si>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</si>
  <si>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</si>
  <si>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</si>
  <si>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</si>
  <si>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</si>
  <si>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</si>
  <si>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</si>
  <si>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</si>
  <si>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</si>
  <si>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</si>
  <si>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</si>
  <si>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</si>
  <si>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</si>
  <si>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</si>
  <si>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</si>
  <si>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</si>
  <si>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</si>
  <si>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</si>
  <si>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Изменение остатков средств на счетах по учету средств бюджетов</t>
  </si>
  <si>
    <t>Дорожное хозяйство (дорожные фонды)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</si>
  <si>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</si>
  <si>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34.0.0000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</si>
  <si>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</si>
  <si>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34.0.8924</t>
  </si>
  <si>
    <t xml:space="preserve">000 1 06 06030 00 0000 110
</t>
  </si>
  <si>
    <t>Иные межбюджетные трансферты в рамках МП "Развитие транспортной инфраструктуры муниципального образования " Муниципальный район "Заполярный район" на 2012-2017 годы" за счет средств районного бюджета</t>
  </si>
  <si>
    <t>000 1 05 00000 00 0000 000</t>
  </si>
  <si>
    <t>НАЛОГИ НА СОВОКУПНЫЙ ДОХОД</t>
  </si>
  <si>
    <t>ЕДИНЫЙ СЕЛЬСКОХОЗЯЙСТВЕННЫЙ НАЛОГ</t>
  </si>
  <si>
    <t>182 1 05 03010 01 0000 110</t>
  </si>
  <si>
    <t>330 1 08 04020 01 0000 110</t>
  </si>
  <si>
    <t>35.7.7962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</si>
  <si>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</si>
  <si>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</si>
  <si>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</si>
  <si>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</si>
  <si>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</si>
  <si>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</si>
  <si>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</si>
  <si>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</si>
  <si>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</si>
  <si>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000 1 13 00000 00 0000 000</t>
  </si>
  <si>
    <t>000 1 13 02000 00 0000 130</t>
  </si>
  <si>
    <t>330 1 13 02995 10 0000 130</t>
  </si>
  <si>
    <t>Доходы от оказания платных услуг (работ) и компенсации затрат государства</t>
  </si>
  <si>
    <t>Доходы от компенсации затрат</t>
  </si>
  <si>
    <t>Прочие доходы от компенсации затрат бюджетов поселений</t>
  </si>
  <si>
    <t>Функционирование законодательных (представительных) органов государственной влатси и представительных органов муниципальных образований</t>
  </si>
  <si>
    <t>Аппарат Совета депутатов МО "Андегский сельсовет" НАО</t>
  </si>
  <si>
    <t>92.2.00.00000</t>
  </si>
  <si>
    <t>Представительный орган муниципального образования</t>
  </si>
  <si>
    <t>92.0.00.00000</t>
  </si>
  <si>
    <t>92.2.00.91010</t>
  </si>
  <si>
    <t>93.0.00.00000</t>
  </si>
  <si>
    <t>93.0.00.91010</t>
  </si>
  <si>
    <t>Иные бюджетные ассигнования</t>
  </si>
  <si>
    <t>800</t>
  </si>
  <si>
    <t>91.0.00.00000</t>
  </si>
  <si>
    <t>91.0.00.91010</t>
  </si>
  <si>
    <t>98.0.00.00000</t>
  </si>
  <si>
    <t>98.0.00.99000</t>
  </si>
  <si>
    <t>98.0.00.99110</t>
  </si>
  <si>
    <t>95.0.00.00000</t>
  </si>
  <si>
    <t>95.0.0079210</t>
  </si>
  <si>
    <t>95.0.00.79210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</si>
  <si>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</si>
  <si>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</si>
  <si>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Уплата членских взносов в ассоциацию "Совет муниципальных образований Ненецкого автономного округа"</t>
  </si>
  <si>
    <t>98.0.00.91040</t>
  </si>
  <si>
    <t>95.0.00.51180</t>
  </si>
  <si>
    <t>33.0.00.00000</t>
  </si>
  <si>
    <t>Обеспечение пожарной безопасности</t>
  </si>
  <si>
    <t>98.0.00.92010</t>
  </si>
  <si>
    <t>Прочие мероприятия по благоустройству</t>
  </si>
  <si>
    <t>98.0.00.96320</t>
  </si>
  <si>
    <t xml:space="preserve">Дотации бюджетам сельских поселений на выравнивание бюджетной обеспеченности </t>
  </si>
  <si>
    <t>Закупка товаров, работ и услуг для обеспечения государственных (муниципальных) нужд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</si>
  <si>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</si>
  <si>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</si>
  <si>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</si>
  <si>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98.0.00.96120</t>
  </si>
  <si>
    <t>32.0.00.00000</t>
  </si>
  <si>
    <t>Сбор и вывоз мусора</t>
  </si>
  <si>
    <t>98.0.00.96350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</si>
  <si>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</si>
  <si>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</si>
  <si>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</si>
  <si>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</si>
  <si>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330 2 02 15001 10 0000 151</t>
  </si>
  <si>
    <t>Прочие дотации</t>
  </si>
  <si>
    <t>330 2 02 19999 10 0000 151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</si>
  <si>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</si>
  <si>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</si>
  <si>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000 2 02 30000 00 0000 151</t>
  </si>
  <si>
    <t>Субвенции бюджетам бюджетной системы Росийской Федерации</t>
  </si>
  <si>
    <t>000 2 02 30024 00 0000 151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</si>
  <si>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</si>
  <si>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</si>
  <si>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330 2 02 30024 10 0000 151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</si>
  <si>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</si>
  <si>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</si>
  <si>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330 2 02 35118 10 0000 151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</si>
  <si>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</si>
  <si>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</si>
  <si>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</si>
  <si>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</si>
  <si>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</si>
  <si>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</si>
  <si>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обучения неработающего населения в области гражданской обороны и защиты от чрезвычайных ситуаций</t>
  </si>
  <si>
    <t>330 2 02 49999 00 0000 151</t>
  </si>
  <si>
    <t>330 2 02 49999 10 0000 151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</si>
  <si>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</si>
  <si>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Муниципальная программа "Защита населения и территории от ЧС, обеспечение пожарной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</si>
  <si>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</si>
  <si>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</si>
  <si>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</si>
  <si>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</si>
  <si>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</si>
  <si>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</si>
  <si>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муниципальным образованиям на содержание снегоходных маршрутов</t>
  </si>
  <si>
    <t>Организация ритуальных услуг</t>
  </si>
  <si>
    <t>330 2 19 60010 10 0000 151</t>
  </si>
  <si>
    <t>Уменьшение прочих остатков денежных средств  бюджетов сельских поселений</t>
  </si>
  <si>
    <t>Депутаты представительного органа</t>
  </si>
  <si>
    <t>92.1.00.00000</t>
  </si>
  <si>
    <t>92.1.00.91010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</si>
  <si>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</si>
  <si>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</si>
  <si>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</si>
  <si>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</si>
  <si>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</si>
  <si>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</si>
  <si>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для выполнения переданных полномочий контрольно-счетного торгана поселения по осуществлению внешнего муниципального финансового контроля</t>
  </si>
  <si>
    <t>Обеспечение проведения выборов и референдумов</t>
  </si>
  <si>
    <t>07</t>
  </si>
  <si>
    <t>Резервные фонды</t>
  </si>
  <si>
    <t>11</t>
  </si>
  <si>
    <t>Резервный фонд</t>
  </si>
  <si>
    <t>90.0.00.00000</t>
  </si>
  <si>
    <t>Резервный фонд местной администрации</t>
  </si>
  <si>
    <t>90.0.00.90010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</si>
  <si>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</si>
  <si>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33.0.00.89300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</si>
  <si>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</si>
  <si>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</si>
  <si>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32.6.00.00000</t>
  </si>
  <si>
    <t>32.6.00.89260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</si>
  <si>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</si>
  <si>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32.5.00.00000</t>
  </si>
  <si>
    <t>32.5.00.89250</t>
  </si>
  <si>
    <t>32.5.0089250</t>
  </si>
  <si>
    <t>Администрация муниципального образования "Андегский сельсовет" Ненецкого автономного округа</t>
  </si>
  <si>
    <t>32.2.00.00000</t>
  </si>
  <si>
    <t>32.2.00.89220</t>
  </si>
  <si>
    <t>Иные межбюджетные трансферты муниципальным образованиям на содержание снегоходных маршрутов</t>
  </si>
  <si>
    <t>Другие вопросы в области жилищно-коммунального хозяйства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</si>
  <si>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</si>
  <si>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</si>
  <si>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000 2 02 40014 10 0000 151</t>
  </si>
  <si>
    <t>000 2 02 49999 10 0000 151</t>
  </si>
  <si>
    <t>Расходы связанные с организацией проведения выборов депутатов законодательных (представительных) органов местного самоуправления и глав местных администраций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</si>
  <si>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</si>
  <si>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межбюджетные трансферты на организацию ритуальных услуг</t>
  </si>
  <si>
    <t>98.0.00.89610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</si>
  <si>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</si>
  <si>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</si>
  <si>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32.1.00.00000</t>
  </si>
  <si>
    <t>330 2 02 29999 10 0000 151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</si>
  <si>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</si>
  <si>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</si>
  <si>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</si>
  <si>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Реализация проекта "Доброе дело для ветерана"</t>
  </si>
  <si>
    <t>330</t>
  </si>
  <si>
    <t>32.1.00.89210</t>
  </si>
  <si>
    <t xml:space="preserve">Увеличение прочих остатков денежных средств  бюджетов сельских поселений </t>
  </si>
  <si>
    <t xml:space="preserve">Уточненные Утверждённые бюджетные 
назначения на 2018 год </t>
  </si>
  <si>
    <t>Иные межбюджетные трансферты в рамках муниципальной программы  "Комплексное развитие поселений муниципального района "Заполярный район" на 2017-2022 годы"</t>
  </si>
  <si>
    <t>предоставление иных межбюджетных трансфертов муниципальным образованиям ЗР на предуперждение и ликвидацию последствий ЧС</t>
  </si>
  <si>
    <t>Утверждённые Уточненные бюджетные 
назначения на  2018 год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</si>
  <si>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</si>
  <si>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Уточненный план на 2018 год</t>
  </si>
  <si>
    <t>Муниципальная программа "Комплексное развитие муниципального района "Заполярный район" на 2017-2022 годы""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</si>
  <si>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</si>
  <si>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</si>
  <si>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</si>
  <si>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330 2 18 00000 00 0000 000</t>
  </si>
  <si>
    <t>330 2 18 00000 00 0000 151</t>
  </si>
  <si>
    <t>Подпрограмма 2 "Развитие транспортной инфраструктуры муниципального района Заполярный район"</t>
  </si>
  <si>
    <t xml:space="preserve">33.0.00.89300 </t>
  </si>
  <si>
    <t>Муниципальная программа "Комплексное развитие муниципального района "Заполярный район" на 2017-2022 годы"</t>
  </si>
  <si>
    <t>Подпрограмма 6 "Развитие коммунальной инфраструктуры муниципального района "Заполярный район"</t>
  </si>
  <si>
    <t>Иные межбюджетные трансферты в рамках подпрограммы 6 "Развитие коммунальной инфраструктуры муниципального района "Заполярный район", в том числе:</t>
  </si>
  <si>
    <t>41.0.00.95010</t>
  </si>
  <si>
    <t>41.0.00.00000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</si>
  <si>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ВОВ, ветеранов боевых действий, участников локальных войн и вооруженных конфликтов</t>
  </si>
  <si>
    <t>98.0.00.79530</t>
  </si>
  <si>
    <t xml:space="preserve"> Cофинансирование расходных обязательств расходных обязательств по содержанию на территории Ненецкого автономного округа мест захоронения участников ВОВ, ветеранов боевых действий, участников локальных войн и вооруженных конфликтов</t>
  </si>
  <si>
    <t>98.0.00.S9530</t>
  </si>
  <si>
    <t>Приобретение и доставка 8 комплектов пожарных щитов в д. Андег</t>
  </si>
  <si>
    <t>Иные межбюджетные трансферты на выполнение мероприятий, предусмотренных МП "Защита населения и территорий от ЧС, обеспечение пожарной безопасности и безопасности на водных объектах, антитерроритсическая защищенность и профилактика правонарушений на территории муниципального района "Заполярный район" на 2014-2020 годы", в том числе: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</si>
  <si>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</si>
  <si>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</si>
  <si>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Подпрограмма 6 "Возмещение части затрат органов местного самоуправления поселений Ненецкого автономного округа"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</si>
  <si>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</si>
  <si>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</si>
  <si>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</si>
  <si>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Иные межбюджетные трансферты на выполнение мероприятий , предусмотренных МП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годы", в том числе:</t>
  </si>
  <si>
    <t>330 1 11 09040 00 0000 120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</si>
  <si>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</si>
  <si>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</si>
  <si>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</si>
  <si>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</si>
  <si>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330 1 16 33000 00 0000 140</t>
  </si>
  <si>
    <t>330 1 16 33050 10 0000 140</t>
  </si>
  <si>
    <t>330 1 16 00000 00 0000 000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</si>
  <si>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</t>
  </si>
  <si>
    <t>330 2 18 00000 10 0000 151</t>
  </si>
  <si>
    <t>330 2 18 60010 10 0000 151</t>
  </si>
  <si>
    <t>Иные межбюджетные трансферты, в том числе:</t>
  </si>
  <si>
    <t>Иные межбюджетные трансферты местным бюджетам на осуществление доплаты до величины минимального размера оплаты труда, установленного федеральным законодательством</t>
  </si>
  <si>
    <t>Муниципальная программа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</t>
  </si>
  <si>
    <t>Предоставление межбюджетного трансферта на мероприятие "Приобретение и доставка 8 комплектов пожарных щитов в д.Андег"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</si>
  <si>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</si>
  <si>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в рамках подпрограммы 6 "Развитие коммунальной инфраструктуры  муниципального района "Заполярный район", в том числе:</t>
  </si>
  <si>
    <t xml:space="preserve">Подпрограмма 6 "Развитие коммунальной инфраструктуры  муниципального района "Заполярный район" </t>
  </si>
  <si>
    <t>Благоустройство территорий поселений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</si>
  <si>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мунципального района "Заполярный район", в том числе: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</si>
  <si>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</si>
  <si>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оплату коммунальных услуг и приобретение твердого топлива</t>
  </si>
  <si>
    <t>Иные межбюджетные трансферты в рамках подпрограммы 6 "Возмещение части затрат  органов местного самоуправления поселений Ненецкого автономного округа", в том числе по мероприятиям: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</si>
  <si>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</si>
  <si>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Иные межбюджетные трансферты в рамках подпрограммы 2 "Развитие транспортной инфраструктуры  муниципального района Заполярный район", в том числе:</t>
  </si>
  <si>
    <t>Субсидии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(за счет средств окружного бюджета)</t>
  </si>
  <si>
    <t>330 2 02 29999 00 0000 151</t>
  </si>
  <si>
    <t>330 2 02 20000 00 0000 151</t>
  </si>
  <si>
    <t>330 2 02 19999 00 0000 151</t>
  </si>
  <si>
    <t>182 1 05 03000 01 0000 110</t>
  </si>
  <si>
    <t>330 1 11 00000 00 0000 000</t>
  </si>
  <si>
    <t>330 1 11 09000 00 0000 120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</si>
  <si>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</si>
  <si>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93.0.00.70240</t>
  </si>
  <si>
    <t>Муниципальная программа "Комплексное развитие 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</si>
  <si>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Заполярный район"</t>
  </si>
  <si>
    <t>Иные межбюджетные трансферты муниципальным образованиям на обозначение и содержание снегоходных маршрутов</t>
  </si>
  <si>
    <t>Благоустройство территорий поселения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</si>
  <si>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</si>
  <si>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Муниципальная программа "Старшее поколение муниципального образования "Андегский сельсовет" НАО на 2018 год"</t>
  </si>
  <si>
    <t>Мероприятия в рамках МП "Старшее поколение муниципального образования "Андегский сельсовет" НАО на 2018 год"</t>
  </si>
  <si>
    <t xml:space="preserve">Социальное обеспечение </t>
  </si>
  <si>
    <t>00</t>
  </si>
  <si>
    <t>Ремонт жилого дома № 4 по ул. Набережная в д. Андег</t>
  </si>
  <si>
    <t>Ремонт жилого дома № 5 по ул. Набережная в д. Андег</t>
  </si>
  <si>
    <t>Субсидии бюджетам муниципальных образований Ненецкого автономного округа на реализацию проекта по поддержке местных инициатив</t>
  </si>
  <si>
    <t>Реализация проекта "Деревенские стежки-дорожки"</t>
  </si>
  <si>
    <t>98.0.00.79690</t>
  </si>
  <si>
    <t>Софинансирование за счет средств бюджетов поселений расходных обязательств на реализацию проекта "Деревенские стежки-дорожки"</t>
  </si>
  <si>
    <t>98.0.00.S9690</t>
  </si>
  <si>
    <t>Реализация проекта "Благоустройство детской игровой площадки "Непоседы"</t>
  </si>
  <si>
    <t>Софинансирование за счет средств бюджетов поселений расходных обязательств на реализацию проекта "Благоустройство детской игровой площадки "Непоседы"</t>
  </si>
  <si>
    <t>Исполнено за 9 месяцев 2018 года</t>
  </si>
  <si>
    <t>Исполнено за         9 месяцев 2018 года</t>
  </si>
  <si>
    <t xml:space="preserve">Приложение № 1
( к Постановлению
Главы МО «Андегский сельсовет» НАО № 38  от 26.10.2018 г.)
</t>
  </si>
  <si>
    <t xml:space="preserve">Приложение №2
( к Постановлению
 Главы МО «Андегский сельсовет» НАО № 38 от 26.10.2018 г.)
</t>
  </si>
  <si>
    <t>Приложение № 3
( к  Постановлению
Главы МО «Андегский сельсовет» НАО № 38 от 26.10.2018г.)</t>
  </si>
  <si>
    <t>Доходы местного бюджета за 9 месяцев 2018 года по кодам классификации доходов бюджета</t>
  </si>
  <si>
    <t>Расходы местного бюджета по разделам, подразделам, целевым статьям (муниципальным программам и непрограмным направлениям деятельности) и и группам видов расходов классификации расходов бюджетов  местного бюджета за 9 месяцев 2018 года.</t>
  </si>
  <si>
    <t>Источники финансирования дефицита бюджета по кодам классификации источников финансирования дефицитов бюджетов за 9 месяцев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</si>
</sst>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  <numFmt numFmtId="180" formatCode="#,##0.0_ ;\-#,##0.0\ 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" fillId="0" borderId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/>
    </xf>
    <xf numFmtId="172" fontId="27" fillId="24" borderId="11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172" fontId="27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/>
    </xf>
    <xf numFmtId="172" fontId="19" fillId="26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172" fontId="27" fillId="24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3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2" fillId="0" borderId="0" xfId="53" applyFont="1" applyAlignment="1">
      <alignment horizontal="right"/>
      <protection/>
    </xf>
    <xf numFmtId="49" fontId="25" fillId="25" borderId="10" xfId="0" applyNumberFormat="1" applyFont="1" applyFill="1" applyBorder="1" applyAlignment="1">
      <alignment horizontal="center" vertical="center"/>
    </xf>
    <xf numFmtId="172" fontId="25" fillId="25" borderId="10" xfId="0" applyNumberFormat="1" applyFont="1" applyFill="1" applyBorder="1" applyAlignment="1">
      <alignment horizontal="center" vertical="center"/>
    </xf>
    <xf numFmtId="0" fontId="0" fillId="0" borderId="0" xfId="53" applyAlignment="1">
      <alignment horizontal="right"/>
      <protection/>
    </xf>
    <xf numFmtId="49" fontId="19" fillId="27" borderId="10" xfId="0" applyNumberFormat="1" applyFont="1" applyFill="1" applyBorder="1" applyAlignment="1">
      <alignment horizontal="center" vertical="center" shrinkToFit="1"/>
    </xf>
    <xf numFmtId="172" fontId="19" fillId="0" borderId="10" xfId="0" applyNumberFormat="1" applyFont="1" applyFill="1" applyBorder="1" applyAlignment="1">
      <alignment horizontal="center" vertical="center" shrinkToFit="1"/>
    </xf>
    <xf numFmtId="172" fontId="19" fillId="26" borderId="10" xfId="0" applyNumberFormat="1" applyFont="1" applyFill="1" applyBorder="1" applyAlignment="1">
      <alignment horizontal="center" vertical="center" shrinkToFit="1"/>
    </xf>
    <xf numFmtId="172" fontId="25" fillId="24" borderId="10" xfId="0" applyNumberFormat="1" applyFont="1" applyFill="1" applyBorder="1" applyAlignment="1">
      <alignment horizontal="center" vertical="center"/>
    </xf>
    <xf numFmtId="172" fontId="27" fillId="26" borderId="10" xfId="0" applyNumberFormat="1" applyFont="1" applyFill="1" applyBorder="1" applyAlignment="1">
      <alignment horizontal="center" vertical="center" shrinkToFit="1"/>
    </xf>
    <xf numFmtId="172" fontId="27" fillId="0" borderId="10" xfId="0" applyNumberFormat="1" applyFont="1" applyFill="1" applyBorder="1" applyAlignment="1">
      <alignment horizontal="center" vertical="center" shrinkToFit="1"/>
    </xf>
    <xf numFmtId="0" fontId="0" fillId="28" borderId="0" xfId="0" applyFill="1" applyAlignment="1">
      <alignment/>
    </xf>
    <xf numFmtId="0" fontId="27" fillId="25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53" applyFont="1" applyBorder="1" applyAlignment="1">
      <alignment horizontal="center" vertical="center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/>
      <protection/>
    </xf>
    <xf numFmtId="0" fontId="20" fillId="0" borderId="15" xfId="53" applyFont="1" applyBorder="1" applyAlignment="1">
      <alignment horizontal="center" vertical="center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left" vertical="center" wrapText="1"/>
      <protection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172" fontId="27" fillId="24" borderId="10" xfId="0" applyNumberFormat="1" applyFont="1" applyFill="1" applyBorder="1" applyAlignment="1">
      <alignment horizontal="center" vertical="center" shrinkToFit="1"/>
    </xf>
    <xf numFmtId="172" fontId="19" fillId="25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5" fillId="24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8" fillId="29" borderId="0" xfId="0" applyFont="1" applyFill="1" applyAlignment="1">
      <alignment horizontal="left" vertical="center"/>
    </xf>
    <xf numFmtId="0" fontId="27" fillId="24" borderId="1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72" fontId="27" fillId="29" borderId="10" xfId="0" applyNumberFormat="1" applyFont="1" applyFill="1" applyBorder="1" applyAlignment="1" applyProtection="1">
      <alignment horizontal="center" vertical="center" shrinkToFit="1"/>
      <protection locked="0"/>
    </xf>
    <xf numFmtId="172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72" fontId="34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35" fillId="24" borderId="10" xfId="0" applyNumberFormat="1" applyFont="1" applyFill="1" applyBorder="1" applyAlignment="1" applyProtection="1">
      <alignment horizontal="center" vertical="center" shrinkToFit="1"/>
      <protection locked="0"/>
    </xf>
    <xf numFmtId="172" fontId="3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35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34" fillId="0" borderId="10" xfId="0" applyNumberFormat="1" applyFont="1" applyFill="1" applyBorder="1" applyAlignment="1">
      <alignment horizontal="center" vertical="center" shrinkToFit="1"/>
    </xf>
    <xf numFmtId="172" fontId="34" fillId="26" borderId="10" xfId="0" applyNumberFormat="1" applyFont="1" applyFill="1" applyBorder="1" applyAlignment="1" applyProtection="1">
      <alignment horizontal="center" vertical="center" shrinkToFit="1"/>
      <protection locked="0"/>
    </xf>
    <xf numFmtId="172" fontId="35" fillId="26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7" fillId="26" borderId="10" xfId="0" applyNumberFormat="1" applyFont="1" applyFill="1" applyBorder="1" applyAlignment="1">
      <alignment horizontal="center" vertical="center" wrapText="1"/>
    </xf>
    <xf numFmtId="49" fontId="37" fillId="26" borderId="10" xfId="0" applyNumberFormat="1" applyFont="1" applyFill="1" applyBorder="1" applyAlignment="1">
      <alignment horizontal="center" vertical="center"/>
    </xf>
    <xf numFmtId="172" fontId="37" fillId="26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172" fontId="27" fillId="26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/>
    </xf>
    <xf numFmtId="0" fontId="27" fillId="27" borderId="10" xfId="0" applyFont="1" applyFill="1" applyBorder="1" applyAlignment="1">
      <alignment horizontal="left" vertical="center" wrapText="1"/>
    </xf>
    <xf numFmtId="49" fontId="27" fillId="27" borderId="10" xfId="0" applyNumberFormat="1" applyFont="1" applyFill="1" applyBorder="1" applyAlignment="1">
      <alignment horizontal="center" vertical="center" shrinkToFit="1"/>
    </xf>
    <xf numFmtId="0" fontId="37" fillId="27" borderId="10" xfId="0" applyFont="1" applyFill="1" applyBorder="1" applyAlignment="1">
      <alignment horizontal="left" vertical="center" wrapText="1"/>
    </xf>
    <xf numFmtId="49" fontId="37" fillId="27" borderId="10" xfId="0" applyNumberFormat="1" applyFont="1" applyFill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172" fontId="37" fillId="0" borderId="10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center" vertical="center" wrapText="1"/>
    </xf>
    <xf numFmtId="173" fontId="37" fillId="0" borderId="10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2" fontId="37" fillId="26" borderId="10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 shrinkToFit="1"/>
    </xf>
    <xf numFmtId="49" fontId="37" fillId="0" borderId="25" xfId="0" applyNumberFormat="1" applyFont="1" applyFill="1" applyBorder="1" applyAlignment="1">
      <alignment horizontal="center" vertical="center"/>
    </xf>
    <xf numFmtId="172" fontId="37" fillId="0" borderId="25" xfId="0" applyNumberFormat="1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left" vertical="center" wrapText="1"/>
    </xf>
    <xf numFmtId="0" fontId="27" fillId="30" borderId="11" xfId="0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/>
    </xf>
    <xf numFmtId="172" fontId="27" fillId="30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left" vertical="center" wrapText="1"/>
    </xf>
    <xf numFmtId="172" fontId="27" fillId="30" borderId="10" xfId="0" applyNumberFormat="1" applyFont="1" applyFill="1" applyBorder="1" applyAlignment="1">
      <alignment horizontal="center" vertical="center" shrinkToFit="1"/>
    </xf>
    <xf numFmtId="0" fontId="25" fillId="30" borderId="26" xfId="0" applyFont="1" applyFill="1" applyBorder="1" applyAlignment="1">
      <alignment horizontal="left" vertical="center" wrapText="1"/>
    </xf>
    <xf numFmtId="49" fontId="27" fillId="30" borderId="10" xfId="0" applyNumberFormat="1" applyFont="1" applyFill="1" applyBorder="1" applyAlignment="1">
      <alignment horizontal="center" vertical="center" shrinkToFit="1"/>
    </xf>
    <xf numFmtId="49" fontId="24" fillId="30" borderId="10" xfId="0" applyNumberFormat="1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7" fillId="0" borderId="28" xfId="0" applyNumberFormat="1" applyFont="1" applyFill="1" applyBorder="1" applyAlignment="1">
      <alignment horizontal="center" vertical="center" shrinkToFit="1"/>
    </xf>
    <xf numFmtId="0" fontId="25" fillId="30" borderId="16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49" fontId="25" fillId="30" borderId="10" xfId="0" applyNumberFormat="1" applyFont="1" applyFill="1" applyBorder="1" applyAlignment="1">
      <alignment horizontal="center" vertical="center" wrapText="1"/>
    </xf>
    <xf numFmtId="49" fontId="25" fillId="30" borderId="10" xfId="0" applyNumberFormat="1" applyFont="1" applyFill="1" applyBorder="1" applyAlignment="1">
      <alignment horizontal="center" vertical="center"/>
    </xf>
    <xf numFmtId="172" fontId="25" fillId="30" borderId="10" xfId="0" applyNumberFormat="1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left" vertical="center" wrapText="1"/>
    </xf>
    <xf numFmtId="49" fontId="27" fillId="31" borderId="10" xfId="0" applyNumberFormat="1" applyFont="1" applyFill="1" applyBorder="1" applyAlignment="1">
      <alignment horizontal="center" vertical="center" shrinkToFit="1"/>
    </xf>
    <xf numFmtId="172" fontId="35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30" borderId="10" xfId="0" applyFont="1" applyFill="1" applyBorder="1" applyAlignment="1">
      <alignment horizontal="left" vertical="center" wrapText="1"/>
    </xf>
    <xf numFmtId="172" fontId="34" fillId="30" borderId="10" xfId="0" applyNumberFormat="1" applyFont="1" applyFill="1" applyBorder="1" applyAlignment="1" applyProtection="1">
      <alignment horizontal="center" vertical="center" shrinkToFit="1"/>
      <protection locked="0"/>
    </xf>
    <xf numFmtId="172" fontId="2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0" borderId="17" xfId="0" applyFont="1" applyFill="1" applyBorder="1" applyAlignment="1">
      <alignment horizontal="left" vertical="center" wrapText="1"/>
    </xf>
    <xf numFmtId="172" fontId="35" fillId="30" borderId="10" xfId="0" applyNumberFormat="1" applyFont="1" applyFill="1" applyBorder="1" applyAlignment="1">
      <alignment horizontal="center" vertical="center" shrinkToFit="1"/>
    </xf>
    <xf numFmtId="0" fontId="27" fillId="30" borderId="1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7" fillId="30" borderId="16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172" fontId="35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5" fillId="30" borderId="11" xfId="0" applyFont="1" applyFill="1" applyBorder="1" applyAlignment="1">
      <alignment horizontal="left" vertical="center" wrapText="1"/>
    </xf>
    <xf numFmtId="49" fontId="27" fillId="30" borderId="11" xfId="0" applyNumberFormat="1" applyFont="1" applyFill="1" applyBorder="1" applyAlignment="1">
      <alignment horizontal="center" vertical="center" wrapText="1"/>
    </xf>
    <xf numFmtId="49" fontId="27" fillId="30" borderId="11" xfId="0" applyNumberFormat="1" applyFont="1" applyFill="1" applyBorder="1" applyAlignment="1">
      <alignment horizontal="center" vertical="center"/>
    </xf>
    <xf numFmtId="172" fontId="27" fillId="30" borderId="11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172" fontId="27" fillId="0" borderId="19" xfId="0" applyNumberFormat="1" applyFont="1" applyFill="1" applyBorder="1" applyAlignment="1">
      <alignment horizontal="center" vertical="center"/>
    </xf>
    <xf numFmtId="0" fontId="27" fillId="0" borderId="20" xfId="52" applyFont="1" applyBorder="1" applyAlignment="1">
      <alignment horizontal="center"/>
      <protection/>
    </xf>
    <xf numFmtId="0" fontId="27" fillId="0" borderId="20" xfId="52" applyFont="1" applyBorder="1" applyAlignment="1">
      <alignment horizontal="left" wrapText="1"/>
      <protection/>
    </xf>
    <xf numFmtId="0" fontId="19" fillId="0" borderId="20" xfId="52" applyFont="1" applyBorder="1" applyAlignment="1">
      <alignment horizontal="left" wrapText="1"/>
      <protection/>
    </xf>
    <xf numFmtId="0" fontId="37" fillId="0" borderId="20" xfId="52" applyFont="1" applyBorder="1" applyAlignment="1">
      <alignment horizontal="left" wrapText="1"/>
      <protection/>
    </xf>
    <xf numFmtId="0" fontId="19" fillId="0" borderId="20" xfId="52" applyFont="1" applyBorder="1" applyAlignment="1">
      <alignment horizontal="center"/>
      <protection/>
    </xf>
    <xf numFmtId="0" fontId="37" fillId="0" borderId="20" xfId="52" applyFont="1" applyBorder="1" applyAlignment="1">
      <alignment horizontal="center"/>
      <protection/>
    </xf>
    <xf numFmtId="49" fontId="27" fillId="0" borderId="20" xfId="52" applyNumberFormat="1" applyFont="1" applyBorder="1" applyAlignment="1">
      <alignment horizontal="center"/>
      <protection/>
    </xf>
    <xf numFmtId="49" fontId="19" fillId="0" borderId="20" xfId="52" applyNumberFormat="1" applyFont="1" applyBorder="1" applyAlignment="1">
      <alignment horizontal="center"/>
      <protection/>
    </xf>
    <xf numFmtId="49" fontId="37" fillId="0" borderId="20" xfId="52" applyNumberFormat="1" applyFont="1" applyBorder="1" applyAlignment="1">
      <alignment horizontal="center"/>
      <protection/>
    </xf>
    <xf numFmtId="49" fontId="27" fillId="29" borderId="10" xfId="0" applyNumberFormat="1" applyFont="1" applyFill="1" applyBorder="1" applyAlignment="1" applyProtection="1">
      <alignment horizontal="left" vertical="center" shrinkToFit="1"/>
      <protection locked="0"/>
    </xf>
    <xf numFmtId="0" fontId="27" fillId="24" borderId="10" xfId="0" applyFont="1" applyFill="1" applyBorder="1" applyAlignment="1">
      <alignment horizontal="left" vertical="center"/>
    </xf>
    <xf numFmtId="0" fontId="19" fillId="3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left" vertical="center" shrinkToFit="1"/>
    </xf>
    <xf numFmtId="49" fontId="27" fillId="30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0" fontId="27" fillId="3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49" fontId="19" fillId="26" borderId="10" xfId="0" applyNumberFormat="1" applyFont="1" applyFill="1" applyBorder="1" applyAlignment="1">
      <alignment horizontal="left" vertical="center" shrinkToFit="1"/>
    </xf>
    <xf numFmtId="49" fontId="27" fillId="26" borderId="10" xfId="0" applyNumberFormat="1" applyFont="1" applyFill="1" applyBorder="1" applyAlignment="1">
      <alignment horizontal="left" vertical="center" shrinkToFit="1"/>
    </xf>
    <xf numFmtId="49" fontId="27" fillId="32" borderId="10" xfId="0" applyNumberFormat="1" applyFont="1" applyFill="1" applyBorder="1" applyAlignment="1">
      <alignment horizontal="left" vertical="center" shrinkToFit="1"/>
    </xf>
    <xf numFmtId="49" fontId="39" fillId="33" borderId="10" xfId="21" applyNumberFormat="1" applyFont="1" applyFill="1" applyBorder="1" applyAlignment="1">
      <alignment horizontal="left" vertical="center" shrinkToFit="1"/>
    </xf>
    <xf numFmtId="0" fontId="39" fillId="33" borderId="18" xfId="21" applyFont="1" applyFill="1" applyBorder="1" applyAlignment="1">
      <alignment horizontal="left" vertical="center" wrapText="1"/>
    </xf>
    <xf numFmtId="172" fontId="39" fillId="33" borderId="10" xfId="21" applyNumberFormat="1" applyFont="1" applyFill="1" applyBorder="1" applyAlignment="1" applyProtection="1">
      <alignment horizontal="center" vertical="center" shrinkToFit="1"/>
      <protection locked="0"/>
    </xf>
    <xf numFmtId="49" fontId="19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5" fillId="0" borderId="14" xfId="53" applyFont="1" applyBorder="1" applyAlignment="1">
      <alignment horizontal="left" vertical="center" wrapText="1"/>
      <protection/>
    </xf>
    <xf numFmtId="0" fontId="25" fillId="0" borderId="15" xfId="53" applyFont="1" applyBorder="1" applyAlignment="1">
      <alignment horizontal="center" vertical="center"/>
      <protection/>
    </xf>
    <xf numFmtId="172" fontId="20" fillId="0" borderId="15" xfId="60" applyNumberFormat="1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center" vertical="center"/>
    </xf>
    <xf numFmtId="172" fontId="20" fillId="0" borderId="15" xfId="60" applyNumberFormat="1" applyFont="1" applyBorder="1" applyAlignment="1">
      <alignment horizontal="center" vertical="center" wrapText="1"/>
    </xf>
    <xf numFmtId="173" fontId="19" fillId="0" borderId="20" xfId="52" applyNumberFormat="1" applyFont="1" applyBorder="1" applyAlignment="1">
      <alignment horizontal="center"/>
      <protection/>
    </xf>
    <xf numFmtId="173" fontId="37" fillId="0" borderId="20" xfId="52" applyNumberFormat="1" applyFont="1" applyBorder="1" applyAlignment="1">
      <alignment horizontal="center"/>
      <protection/>
    </xf>
    <xf numFmtId="173" fontId="27" fillId="0" borderId="20" xfId="52" applyNumberFormat="1" applyFont="1" applyBorder="1" applyAlignment="1">
      <alignment horizontal="center"/>
      <protection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49" fontId="27" fillId="30" borderId="28" xfId="0" applyNumberFormat="1" applyFont="1" applyFill="1" applyBorder="1" applyAlignment="1">
      <alignment horizontal="center" vertical="center" shrinkToFit="1"/>
    </xf>
    <xf numFmtId="0" fontId="25" fillId="30" borderId="20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shrinkToFit="1"/>
    </xf>
    <xf numFmtId="0" fontId="27" fillId="30" borderId="20" xfId="0" applyFont="1" applyFill="1" applyBorder="1" applyAlignment="1">
      <alignment horizontal="center" vertical="center" wrapText="1"/>
    </xf>
    <xf numFmtId="49" fontId="27" fillId="30" borderId="20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shrinkToFit="1"/>
    </xf>
    <xf numFmtId="49" fontId="19" fillId="0" borderId="28" xfId="0" applyNumberFormat="1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left" vertical="center" wrapText="1"/>
    </xf>
    <xf numFmtId="49" fontId="37" fillId="0" borderId="20" xfId="0" applyNumberFormat="1" applyFont="1" applyBorder="1" applyAlignment="1">
      <alignment horizontal="center" vertical="center"/>
    </xf>
    <xf numFmtId="172" fontId="3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wrapText="1"/>
    </xf>
    <xf numFmtId="49" fontId="19" fillId="0" borderId="20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80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8" fillId="29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vertical="center" wrapText="1"/>
    </xf>
    <xf numFmtId="2" fontId="40" fillId="0" borderId="20" xfId="0" applyNumberFormat="1" applyFont="1" applyFill="1" applyBorder="1" applyAlignment="1">
      <alignment horizontal="center" vertical="center" wrapText="1"/>
    </xf>
    <xf numFmtId="2" fontId="40" fillId="0" borderId="20" xfId="0" applyNumberFormat="1" applyFont="1" applyFill="1" applyBorder="1" applyAlignment="1">
      <alignment horizontal="center" vertical="center"/>
    </xf>
    <xf numFmtId="172" fontId="19" fillId="0" borderId="2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shrinkToFit="1"/>
    </xf>
    <xf numFmtId="49" fontId="27" fillId="0" borderId="20" xfId="0" applyNumberFormat="1" applyFont="1" applyFill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8" fillId="0" borderId="10" xfId="0" applyNumberFormat="1" applyFont="1" applyFill="1" applyBorder="1" applyAlignment="1">
      <alignment horizontal="center" vertical="center" shrinkToFit="1"/>
    </xf>
    <xf numFmtId="0" fontId="4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27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textRotation="90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19" fillId="0" borderId="0" xfId="53" applyFont="1" applyAlignment="1">
      <alignment horizontal="right" vertical="top" wrapText="1"/>
      <protection/>
    </xf>
    <xf numFmtId="0" fontId="21" fillId="0" borderId="0" xfId="53" applyFont="1" applyAlignment="1">
      <alignment horizontal="right" vertical="top" wrapText="1"/>
      <protection/>
    </xf>
    <xf numFmtId="0" fontId="28" fillId="0" borderId="0" xfId="53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 решению о бюджете 31 декабрь  №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8"/>
  <sheetViews>
    <sheetView tabSelected="1" zoomScaleSheetLayoutView="110" zoomScalePageLayoutView="0" workbookViewId="0" topLeftCell="A1">
      <selection activeCell="H9" sqref="H9"/>
    </sheetView>
  </sheetViews>
  <sheetFormatPr defaultColWidth="9.00390625" defaultRowHeight="12.75"/>
  <cols>
    <col min="1" max="1" width="30.375" style="1" customWidth="1"/>
    <col min="2" max="2" width="71.00390625" style="1" customWidth="1"/>
    <col min="3" max="3" width="15.25390625" style="1" customWidth="1"/>
    <col min="4" max="4" width="15.75390625" style="2" customWidth="1"/>
  </cols>
  <sheetData>
    <row r="1" spans="1:4" ht="59.25" customHeight="1">
      <c r="A1" s="289" t="s">
        <v>359</v>
      </c>
      <c r="B1" s="289"/>
      <c r="C1" s="289"/>
      <c r="D1" s="289"/>
    </row>
    <row r="2" spans="1:4" ht="19.5" customHeight="1">
      <c r="A2" s="3"/>
      <c r="B2" s="3"/>
      <c r="C2" s="3"/>
      <c r="D2" s="4"/>
    </row>
    <row r="3" spans="1:4" ht="23.25" customHeight="1">
      <c r="A3" s="290" t="s">
        <v>362</v>
      </c>
      <c r="B3" s="290"/>
      <c r="C3" s="290"/>
      <c r="D3" s="291"/>
    </row>
    <row r="4" spans="1:4" ht="12.75" customHeight="1">
      <c r="A4" s="294"/>
      <c r="B4" s="294"/>
      <c r="C4" s="233"/>
      <c r="D4" s="50" t="s">
        <v>0</v>
      </c>
    </row>
    <row r="5" spans="1:4" ht="12.75" customHeight="1">
      <c r="A5" s="295" t="s">
        <v>2</v>
      </c>
      <c r="B5" s="296" t="s">
        <v>3</v>
      </c>
      <c r="C5" s="292" t="s">
        <v>273</v>
      </c>
      <c r="D5" s="292" t="s">
        <v>358</v>
      </c>
    </row>
    <row r="6" spans="1:4" ht="60" customHeight="1">
      <c r="A6" s="295"/>
      <c r="B6" s="296"/>
      <c r="C6" s="293"/>
      <c r="D6" s="293"/>
    </row>
    <row r="7" spans="1:4" ht="12.75" customHeight="1">
      <c r="A7" s="105">
        <v>1</v>
      </c>
      <c r="B7" s="105">
        <v>2</v>
      </c>
      <c r="C7" s="105">
        <v>3</v>
      </c>
      <c r="D7" s="105">
        <v>3</v>
      </c>
    </row>
    <row r="8" spans="1:4" s="5" customFormat="1" ht="25.5" customHeight="1">
      <c r="A8" s="214" t="s">
        <v>4</v>
      </c>
      <c r="B8" s="98" t="s">
        <v>5</v>
      </c>
      <c r="C8" s="106">
        <f>C9+C12+C15+C23+C26+C33</f>
        <v>5300.1</v>
      </c>
      <c r="D8" s="106">
        <f>D9+D12+D15+D23+D26+D33</f>
        <v>3346.2999999999997</v>
      </c>
    </row>
    <row r="9" spans="1:4" s="5" customFormat="1" ht="32.25" customHeight="1">
      <c r="A9" s="215" t="s">
        <v>6</v>
      </c>
      <c r="B9" s="99" t="s">
        <v>7</v>
      </c>
      <c r="C9" s="107">
        <v>3854.3</v>
      </c>
      <c r="D9" s="107">
        <f>D10</f>
        <v>1973.2</v>
      </c>
    </row>
    <row r="10" spans="1:4" ht="23.25" customHeight="1">
      <c r="A10" s="216" t="s">
        <v>8</v>
      </c>
      <c r="B10" s="184" t="s">
        <v>9</v>
      </c>
      <c r="C10" s="185">
        <v>3854.3</v>
      </c>
      <c r="D10" s="185">
        <f>D11</f>
        <v>1973.2</v>
      </c>
    </row>
    <row r="11" spans="1:4" ht="63" customHeight="1">
      <c r="A11" s="217" t="s">
        <v>10</v>
      </c>
      <c r="B11" s="83" t="s">
        <v>11</v>
      </c>
      <c r="C11" s="108">
        <v>3854.3</v>
      </c>
      <c r="D11" s="108">
        <v>1973.2</v>
      </c>
    </row>
    <row r="12" spans="1:4" ht="24" customHeight="1">
      <c r="A12" s="215" t="s">
        <v>124</v>
      </c>
      <c r="B12" s="99" t="s">
        <v>125</v>
      </c>
      <c r="C12" s="109">
        <f>C13</f>
        <v>1300</v>
      </c>
      <c r="D12" s="109">
        <f>D13</f>
        <v>1301.3</v>
      </c>
    </row>
    <row r="13" spans="1:4" ht="21.75" customHeight="1">
      <c r="A13" s="216" t="s">
        <v>334</v>
      </c>
      <c r="B13" s="184" t="s">
        <v>126</v>
      </c>
      <c r="C13" s="185">
        <f>C14</f>
        <v>1300</v>
      </c>
      <c r="D13" s="185">
        <f>D14</f>
        <v>1301.3</v>
      </c>
    </row>
    <row r="14" spans="1:4" ht="18.75" customHeight="1">
      <c r="A14" s="217" t="s">
        <v>127</v>
      </c>
      <c r="B14" s="83" t="s">
        <v>12</v>
      </c>
      <c r="C14" s="108">
        <v>1300</v>
      </c>
      <c r="D14" s="108">
        <v>1301.3</v>
      </c>
    </row>
    <row r="15" spans="1:4" s="5" customFormat="1" ht="21" customHeight="1">
      <c r="A15" s="218" t="s">
        <v>13</v>
      </c>
      <c r="B15" s="99" t="s">
        <v>14</v>
      </c>
      <c r="C15" s="107">
        <f>C16+C18</f>
        <v>115.5</v>
      </c>
      <c r="D15" s="107">
        <f>D16+D18</f>
        <v>39.2</v>
      </c>
    </row>
    <row r="16" spans="1:4" ht="21.75" customHeight="1">
      <c r="A16" s="219" t="s">
        <v>15</v>
      </c>
      <c r="B16" s="165" t="s">
        <v>16</v>
      </c>
      <c r="C16" s="183">
        <f>C17</f>
        <v>1.5</v>
      </c>
      <c r="D16" s="183">
        <f>D17</f>
        <v>0.2</v>
      </c>
    </row>
    <row r="17" spans="1:4" ht="35.25" customHeight="1">
      <c r="A17" s="220" t="s">
        <v>17</v>
      </c>
      <c r="B17" s="83" t="s">
        <v>92</v>
      </c>
      <c r="C17" s="108">
        <v>1.5</v>
      </c>
      <c r="D17" s="108">
        <v>0.2</v>
      </c>
    </row>
    <row r="18" spans="1:4" s="5" customFormat="1" ht="23.25" customHeight="1">
      <c r="A18" s="221" t="s">
        <v>18</v>
      </c>
      <c r="B18" s="165" t="s">
        <v>19</v>
      </c>
      <c r="C18" s="186">
        <f>C19+C21</f>
        <v>114</v>
      </c>
      <c r="D18" s="186">
        <f>D19+D21</f>
        <v>39</v>
      </c>
    </row>
    <row r="19" spans="1:4" ht="18.75" customHeight="1">
      <c r="A19" s="92" t="s">
        <v>122</v>
      </c>
      <c r="B19" s="92" t="s">
        <v>93</v>
      </c>
      <c r="C19" s="110">
        <f>C20</f>
        <v>82.8</v>
      </c>
      <c r="D19" s="110">
        <f>D20</f>
        <v>37.1</v>
      </c>
    </row>
    <row r="20" spans="1:4" ht="30.75" customHeight="1">
      <c r="A20" s="217" t="s">
        <v>94</v>
      </c>
      <c r="B20" s="83" t="s">
        <v>95</v>
      </c>
      <c r="C20" s="108">
        <v>82.8</v>
      </c>
      <c r="D20" s="108">
        <v>37.1</v>
      </c>
    </row>
    <row r="21" spans="1:4" s="5" customFormat="1" ht="21" customHeight="1">
      <c r="A21" s="222" t="s">
        <v>96</v>
      </c>
      <c r="B21" s="92" t="s">
        <v>97</v>
      </c>
      <c r="C21" s="111">
        <f>C22</f>
        <v>31.2</v>
      </c>
      <c r="D21" s="111">
        <f>D22</f>
        <v>1.9</v>
      </c>
    </row>
    <row r="22" spans="1:4" ht="30" customHeight="1">
      <c r="A22" s="217" t="s">
        <v>98</v>
      </c>
      <c r="B22" s="83" t="s">
        <v>99</v>
      </c>
      <c r="C22" s="108">
        <v>31.2</v>
      </c>
      <c r="D22" s="108">
        <v>1.9</v>
      </c>
    </row>
    <row r="23" spans="1:4" s="5" customFormat="1" ht="22.5" customHeight="1">
      <c r="A23" s="215" t="s">
        <v>20</v>
      </c>
      <c r="B23" s="99" t="s">
        <v>80</v>
      </c>
      <c r="C23" s="107">
        <f>C24</f>
        <v>1.7</v>
      </c>
      <c r="D23" s="107">
        <f>D24</f>
        <v>1.4</v>
      </c>
    </row>
    <row r="24" spans="1:4" s="5" customFormat="1" ht="42.75" customHeight="1">
      <c r="A24" s="221" t="s">
        <v>21</v>
      </c>
      <c r="B24" s="165" t="s">
        <v>22</v>
      </c>
      <c r="C24" s="183">
        <f>C25</f>
        <v>1.7</v>
      </c>
      <c r="D24" s="183">
        <f>D25</f>
        <v>1.4</v>
      </c>
    </row>
    <row r="25" spans="1:4" ht="54.75" customHeight="1">
      <c r="A25" s="217" t="s">
        <v>128</v>
      </c>
      <c r="B25" s="83" t="s">
        <v>23</v>
      </c>
      <c r="C25" s="108">
        <v>1.7</v>
      </c>
      <c r="D25" s="108">
        <v>1.4</v>
      </c>
    </row>
    <row r="26" spans="1:4" ht="43.5" customHeight="1">
      <c r="A26" s="215" t="s">
        <v>335</v>
      </c>
      <c r="B26" s="99" t="s">
        <v>211</v>
      </c>
      <c r="C26" s="107">
        <f>C27</f>
        <v>8.6</v>
      </c>
      <c r="D26" s="107">
        <f>D27</f>
        <v>11.2</v>
      </c>
    </row>
    <row r="27" spans="1:4" ht="61.5" customHeight="1">
      <c r="A27" s="221" t="s">
        <v>336</v>
      </c>
      <c r="B27" s="165" t="s">
        <v>212</v>
      </c>
      <c r="C27" s="183">
        <f>C29</f>
        <v>8.6</v>
      </c>
      <c r="D27" s="183">
        <f>D28</f>
        <v>11.2</v>
      </c>
    </row>
    <row r="28" spans="1:4" ht="56.25" customHeight="1">
      <c r="A28" s="217" t="s">
        <v>305</v>
      </c>
      <c r="B28" s="83" t="s">
        <v>306</v>
      </c>
      <c r="C28" s="111">
        <f>C29</f>
        <v>8.6</v>
      </c>
      <c r="D28" s="111">
        <f>D29</f>
        <v>11.2</v>
      </c>
    </row>
    <row r="29" spans="1:4" ht="54.75" customHeight="1">
      <c r="A29" s="217" t="s">
        <v>213</v>
      </c>
      <c r="B29" s="83" t="s">
        <v>214</v>
      </c>
      <c r="C29" s="108">
        <v>8.6</v>
      </c>
      <c r="D29" s="108">
        <v>11.2</v>
      </c>
    </row>
    <row r="30" spans="1:4" ht="42.75" customHeight="1" hidden="1">
      <c r="A30" s="215" t="s">
        <v>139</v>
      </c>
      <c r="B30" s="99" t="s">
        <v>142</v>
      </c>
      <c r="C30" s="107">
        <f>C31</f>
        <v>0</v>
      </c>
      <c r="D30" s="107">
        <v>0</v>
      </c>
    </row>
    <row r="31" spans="1:4" ht="36" customHeight="1" hidden="1">
      <c r="A31" s="221" t="s">
        <v>140</v>
      </c>
      <c r="B31" s="165" t="s">
        <v>143</v>
      </c>
      <c r="C31" s="183">
        <f>C32</f>
        <v>0</v>
      </c>
      <c r="D31" s="183">
        <f>D32</f>
        <v>20</v>
      </c>
    </row>
    <row r="32" spans="1:4" ht="27.75" customHeight="1" hidden="1">
      <c r="A32" s="217" t="s">
        <v>141</v>
      </c>
      <c r="B32" s="83" t="s">
        <v>144</v>
      </c>
      <c r="C32" s="108">
        <v>0</v>
      </c>
      <c r="D32" s="108">
        <v>20</v>
      </c>
    </row>
    <row r="33" spans="1:4" ht="24" customHeight="1">
      <c r="A33" s="222" t="s">
        <v>312</v>
      </c>
      <c r="B33" s="92" t="s">
        <v>307</v>
      </c>
      <c r="C33" s="111">
        <f>C34</f>
        <v>20</v>
      </c>
      <c r="D33" s="111">
        <f>D34</f>
        <v>20</v>
      </c>
    </row>
    <row r="34" spans="1:4" ht="39" customHeight="1">
      <c r="A34" s="217" t="s">
        <v>310</v>
      </c>
      <c r="B34" s="83" t="s">
        <v>308</v>
      </c>
      <c r="C34" s="108">
        <f>C35</f>
        <v>20</v>
      </c>
      <c r="D34" s="108">
        <f>D35</f>
        <v>20</v>
      </c>
    </row>
    <row r="35" spans="1:4" ht="43.5" customHeight="1">
      <c r="A35" s="217" t="s">
        <v>311</v>
      </c>
      <c r="B35" s="83" t="s">
        <v>309</v>
      </c>
      <c r="C35" s="108">
        <v>20</v>
      </c>
      <c r="D35" s="108">
        <v>20</v>
      </c>
    </row>
    <row r="36" spans="1:4" ht="33" customHeight="1">
      <c r="A36" s="218" t="s">
        <v>24</v>
      </c>
      <c r="B36" s="99" t="s">
        <v>25</v>
      </c>
      <c r="C36" s="107">
        <f>C37+C94</f>
        <v>14621.8</v>
      </c>
      <c r="D36" s="107">
        <f>D37+D94</f>
        <v>7760.000000000001</v>
      </c>
    </row>
    <row r="37" spans="1:4" ht="33.75" customHeight="1">
      <c r="A37" s="218" t="s">
        <v>26</v>
      </c>
      <c r="B37" s="99" t="s">
        <v>27</v>
      </c>
      <c r="C37" s="272">
        <f>C38+C44+C49+C56</f>
        <v>14612.3</v>
      </c>
      <c r="D37" s="272">
        <f>D38+D44+D49+D56</f>
        <v>7750.200000000001</v>
      </c>
    </row>
    <row r="38" spans="1:4" ht="33" customHeight="1">
      <c r="A38" s="219" t="s">
        <v>182</v>
      </c>
      <c r="B38" s="187" t="s">
        <v>183</v>
      </c>
      <c r="C38" s="183">
        <f>C39+C41</f>
        <v>5907.799999999999</v>
      </c>
      <c r="D38" s="183">
        <f>D39+D41</f>
        <v>4430.3</v>
      </c>
    </row>
    <row r="39" spans="1:4" ht="27" customHeight="1">
      <c r="A39" s="219" t="s">
        <v>184</v>
      </c>
      <c r="B39" s="187" t="s">
        <v>185</v>
      </c>
      <c r="C39" s="183">
        <v>591.9</v>
      </c>
      <c r="D39" s="183">
        <f>D40</f>
        <v>443.7</v>
      </c>
    </row>
    <row r="40" spans="1:4" s="5" customFormat="1" ht="27" customHeight="1">
      <c r="A40" s="220" t="s">
        <v>186</v>
      </c>
      <c r="B40" s="100" t="s">
        <v>173</v>
      </c>
      <c r="C40" s="108">
        <v>591.9</v>
      </c>
      <c r="D40" s="108">
        <v>443.7</v>
      </c>
    </row>
    <row r="41" spans="1:4" s="5" customFormat="1" ht="27" customHeight="1">
      <c r="A41" s="219" t="s">
        <v>333</v>
      </c>
      <c r="B41" s="187" t="s">
        <v>187</v>
      </c>
      <c r="C41" s="183">
        <f>C42</f>
        <v>5315.9</v>
      </c>
      <c r="D41" s="183">
        <f>D42</f>
        <v>3986.6</v>
      </c>
    </row>
    <row r="42" spans="1:4" s="5" customFormat="1" ht="27" customHeight="1">
      <c r="A42" s="219" t="s">
        <v>188</v>
      </c>
      <c r="B42" s="187" t="s">
        <v>189</v>
      </c>
      <c r="C42" s="183">
        <f>C43</f>
        <v>5315.9</v>
      </c>
      <c r="D42" s="183">
        <f>D43</f>
        <v>3986.6</v>
      </c>
    </row>
    <row r="43" spans="1:4" s="5" customFormat="1" ht="27" customHeight="1">
      <c r="A43" s="220" t="s">
        <v>188</v>
      </c>
      <c r="B43" s="101" t="s">
        <v>190</v>
      </c>
      <c r="C43" s="108">
        <v>5315.9</v>
      </c>
      <c r="D43" s="108">
        <v>3986.6</v>
      </c>
    </row>
    <row r="44" spans="1:4" s="5" customFormat="1" ht="27" customHeight="1">
      <c r="A44" s="227" t="s">
        <v>332</v>
      </c>
      <c r="B44" s="228" t="s">
        <v>266</v>
      </c>
      <c r="C44" s="229">
        <f>C45</f>
        <v>1267.8</v>
      </c>
      <c r="D44" s="229">
        <f>D45</f>
        <v>1177.8</v>
      </c>
    </row>
    <row r="45" spans="1:4" s="5" customFormat="1" ht="27" customHeight="1">
      <c r="A45" s="227" t="s">
        <v>331</v>
      </c>
      <c r="B45" s="228" t="s">
        <v>267</v>
      </c>
      <c r="C45" s="229">
        <f>C46</f>
        <v>1267.8</v>
      </c>
      <c r="D45" s="229">
        <f>D46</f>
        <v>1177.8</v>
      </c>
    </row>
    <row r="46" spans="1:4" s="5" customFormat="1" ht="27" customHeight="1">
      <c r="A46" s="227" t="s">
        <v>265</v>
      </c>
      <c r="B46" s="228" t="s">
        <v>268</v>
      </c>
      <c r="C46" s="229">
        <f>C47+C48</f>
        <v>1267.8</v>
      </c>
      <c r="D46" s="229">
        <f>D47+D48</f>
        <v>1177.8</v>
      </c>
    </row>
    <row r="47" spans="1:4" s="5" customFormat="1" ht="57" customHeight="1">
      <c r="A47" s="220" t="s">
        <v>265</v>
      </c>
      <c r="B47" s="101" t="s">
        <v>330</v>
      </c>
      <c r="C47" s="108">
        <v>90</v>
      </c>
      <c r="D47" s="108">
        <v>0</v>
      </c>
    </row>
    <row r="48" spans="1:4" s="5" customFormat="1" ht="25.5">
      <c r="A48" s="220" t="s">
        <v>265</v>
      </c>
      <c r="B48" s="101" t="s">
        <v>350</v>
      </c>
      <c r="C48" s="108">
        <v>1177.8</v>
      </c>
      <c r="D48" s="108">
        <v>1177.8</v>
      </c>
    </row>
    <row r="49" spans="1:4" s="5" customFormat="1" ht="21.75" customHeight="1">
      <c r="A49" s="218" t="s">
        <v>191</v>
      </c>
      <c r="B49" s="102" t="s">
        <v>192</v>
      </c>
      <c r="C49" s="76">
        <v>360.5</v>
      </c>
      <c r="D49" s="76">
        <f>D50+D54</f>
        <v>360.5</v>
      </c>
    </row>
    <row r="50" spans="1:4" s="5" customFormat="1" ht="26.25" customHeight="1">
      <c r="A50" s="219" t="s">
        <v>193</v>
      </c>
      <c r="B50" s="165" t="s">
        <v>28</v>
      </c>
      <c r="C50" s="188">
        <v>228.5</v>
      </c>
      <c r="D50" s="188">
        <f>D51</f>
        <v>228.5</v>
      </c>
    </row>
    <row r="51" spans="1:4" s="5" customFormat="1" ht="30" customHeight="1">
      <c r="A51" s="219" t="s">
        <v>194</v>
      </c>
      <c r="B51" s="165" t="s">
        <v>195</v>
      </c>
      <c r="C51" s="188">
        <f>C50</f>
        <v>228.5</v>
      </c>
      <c r="D51" s="188">
        <f>D52+D53</f>
        <v>228.5</v>
      </c>
    </row>
    <row r="52" spans="1:4" s="5" customFormat="1" ht="39" customHeight="1">
      <c r="A52" s="223" t="s">
        <v>196</v>
      </c>
      <c r="B52" s="83" t="s">
        <v>88</v>
      </c>
      <c r="C52" s="112">
        <v>24.5</v>
      </c>
      <c r="D52" s="112">
        <v>24.5</v>
      </c>
    </row>
    <row r="53" spans="1:4" s="5" customFormat="1" ht="52.5" customHeight="1">
      <c r="A53" s="223" t="s">
        <v>196</v>
      </c>
      <c r="B53" s="83" t="s">
        <v>215</v>
      </c>
      <c r="C53" s="112">
        <v>204</v>
      </c>
      <c r="D53" s="112">
        <v>204</v>
      </c>
    </row>
    <row r="54" spans="1:4" ht="27.75" customHeight="1">
      <c r="A54" s="218" t="s">
        <v>197</v>
      </c>
      <c r="B54" s="99" t="s">
        <v>198</v>
      </c>
      <c r="C54" s="109">
        <f>C55</f>
        <v>132</v>
      </c>
      <c r="D54" s="109">
        <f>D55</f>
        <v>132</v>
      </c>
    </row>
    <row r="55" spans="1:4" ht="37.5" customHeight="1">
      <c r="A55" s="220" t="s">
        <v>199</v>
      </c>
      <c r="B55" s="83" t="s">
        <v>200</v>
      </c>
      <c r="C55" s="108">
        <v>132</v>
      </c>
      <c r="D55" s="108">
        <v>132</v>
      </c>
    </row>
    <row r="56" spans="1:4" ht="36.75" customHeight="1">
      <c r="A56" s="218" t="s">
        <v>201</v>
      </c>
      <c r="B56" s="79" t="s">
        <v>29</v>
      </c>
      <c r="C56" s="109">
        <f>C57+C66</f>
        <v>7076.2</v>
      </c>
      <c r="D56" s="109">
        <f>D57+D66</f>
        <v>1781.6</v>
      </c>
    </row>
    <row r="57" spans="1:4" ht="39.75" customHeight="1">
      <c r="A57" s="219" t="s">
        <v>202</v>
      </c>
      <c r="B57" s="165" t="s">
        <v>203</v>
      </c>
      <c r="C57" s="183">
        <f>C58</f>
        <v>36.6</v>
      </c>
      <c r="D57" s="183">
        <v>0</v>
      </c>
    </row>
    <row r="58" spans="1:4" ht="57.75" customHeight="1">
      <c r="A58" s="219" t="s">
        <v>256</v>
      </c>
      <c r="B58" s="165" t="s">
        <v>205</v>
      </c>
      <c r="C58" s="183">
        <f>C59+C62</f>
        <v>36.6</v>
      </c>
      <c r="D58" s="183">
        <v>0</v>
      </c>
    </row>
    <row r="59" spans="1:4" ht="66.75" customHeight="1">
      <c r="A59" s="219" t="s">
        <v>204</v>
      </c>
      <c r="B59" s="165" t="s">
        <v>297</v>
      </c>
      <c r="C59" s="183">
        <f>C60+C61</f>
        <v>10</v>
      </c>
      <c r="D59" s="183">
        <v>0</v>
      </c>
    </row>
    <row r="60" spans="1:4" ht="33.75" customHeight="1">
      <c r="A60" s="220" t="s">
        <v>204</v>
      </c>
      <c r="B60" s="83" t="s">
        <v>206</v>
      </c>
      <c r="C60" s="108">
        <v>10</v>
      </c>
      <c r="D60" s="108">
        <v>0</v>
      </c>
    </row>
    <row r="61" spans="1:4" ht="33.75" customHeight="1" hidden="1">
      <c r="A61" s="220" t="s">
        <v>204</v>
      </c>
      <c r="B61" s="83" t="s">
        <v>216</v>
      </c>
      <c r="C61" s="108">
        <v>0</v>
      </c>
      <c r="D61" s="108">
        <v>0</v>
      </c>
    </row>
    <row r="62" spans="1:4" ht="45" customHeight="1">
      <c r="A62" s="219" t="s">
        <v>204</v>
      </c>
      <c r="B62" s="165" t="s">
        <v>274</v>
      </c>
      <c r="C62" s="183">
        <f>C63</f>
        <v>26.6</v>
      </c>
      <c r="D62" s="183">
        <v>0</v>
      </c>
    </row>
    <row r="63" spans="1:4" ht="39.75" customHeight="1">
      <c r="A63" s="219" t="s">
        <v>204</v>
      </c>
      <c r="B63" s="165" t="s">
        <v>329</v>
      </c>
      <c r="C63" s="183">
        <f>C64+C65</f>
        <v>26.6</v>
      </c>
      <c r="D63" s="183">
        <v>0</v>
      </c>
    </row>
    <row r="64" spans="1:4" ht="33.75" customHeight="1">
      <c r="A64" s="220" t="s">
        <v>204</v>
      </c>
      <c r="B64" s="115" t="s">
        <v>328</v>
      </c>
      <c r="C64" s="108">
        <v>26.6</v>
      </c>
      <c r="D64" s="108">
        <v>0</v>
      </c>
    </row>
    <row r="65" spans="1:4" ht="33.75" customHeight="1" hidden="1">
      <c r="A65" s="220" t="s">
        <v>204</v>
      </c>
      <c r="B65" s="115" t="s">
        <v>217</v>
      </c>
      <c r="C65" s="108">
        <v>0</v>
      </c>
      <c r="D65" s="108">
        <v>0</v>
      </c>
    </row>
    <row r="66" spans="1:4" ht="27.75" customHeight="1">
      <c r="A66" s="218" t="s">
        <v>207</v>
      </c>
      <c r="B66" s="99" t="s">
        <v>30</v>
      </c>
      <c r="C66" s="109">
        <f>C67</f>
        <v>7039.599999999999</v>
      </c>
      <c r="D66" s="109">
        <f>D67</f>
        <v>1781.6</v>
      </c>
    </row>
    <row r="67" spans="1:4" ht="30" customHeight="1">
      <c r="A67" s="219" t="s">
        <v>257</v>
      </c>
      <c r="B67" s="165" t="s">
        <v>100</v>
      </c>
      <c r="C67" s="183">
        <f>C68+C72+C89+C85</f>
        <v>7039.599999999999</v>
      </c>
      <c r="D67" s="183">
        <f>D68+D72+D89+D85</f>
        <v>1781.6</v>
      </c>
    </row>
    <row r="68" spans="1:4" ht="30" customHeight="1">
      <c r="A68" s="219" t="s">
        <v>208</v>
      </c>
      <c r="B68" s="165" t="s">
        <v>277</v>
      </c>
      <c r="C68" s="183">
        <f>C69</f>
        <v>2524.8</v>
      </c>
      <c r="D68" s="183">
        <f>D69</f>
        <v>1268.4</v>
      </c>
    </row>
    <row r="69" spans="1:4" ht="42" customHeight="1">
      <c r="A69" s="224" t="s">
        <v>208</v>
      </c>
      <c r="B69" s="85" t="s">
        <v>327</v>
      </c>
      <c r="C69" s="113">
        <f>C70+C71</f>
        <v>2524.8</v>
      </c>
      <c r="D69" s="113">
        <f>D70+D71</f>
        <v>1268.4</v>
      </c>
    </row>
    <row r="70" spans="1:4" ht="13.5" customHeight="1">
      <c r="A70" s="224" t="s">
        <v>208</v>
      </c>
      <c r="B70" s="85" t="s">
        <v>326</v>
      </c>
      <c r="C70" s="113">
        <v>1006.8</v>
      </c>
      <c r="D70" s="113">
        <v>256.4</v>
      </c>
    </row>
    <row r="71" spans="1:4" ht="25.5" customHeight="1">
      <c r="A71" s="224" t="s">
        <v>208</v>
      </c>
      <c r="B71" s="85" t="s">
        <v>325</v>
      </c>
      <c r="C71" s="113">
        <v>1518</v>
      </c>
      <c r="D71" s="113">
        <v>1012</v>
      </c>
    </row>
    <row r="72" spans="1:4" ht="41.25" customHeight="1">
      <c r="A72" s="219" t="s">
        <v>208</v>
      </c>
      <c r="B72" s="189" t="s">
        <v>279</v>
      </c>
      <c r="C72" s="183">
        <f>C73+C76+C80</f>
        <v>4153.599999999999</v>
      </c>
      <c r="D72" s="183">
        <f>D73+D76+D80</f>
        <v>308.3</v>
      </c>
    </row>
    <row r="73" spans="1:4" ht="41.25" customHeight="1">
      <c r="A73" s="274" t="s">
        <v>208</v>
      </c>
      <c r="B73" s="275" t="s">
        <v>324</v>
      </c>
      <c r="C73" s="111">
        <f>C74+C75</f>
        <v>3239.2</v>
      </c>
      <c r="D73" s="111">
        <f>D74</f>
        <v>0</v>
      </c>
    </row>
    <row r="74" spans="1:4" ht="12.75">
      <c r="A74" s="220" t="s">
        <v>208</v>
      </c>
      <c r="B74" s="195" t="s">
        <v>348</v>
      </c>
      <c r="C74" s="108">
        <v>1772.7</v>
      </c>
      <c r="D74" s="108">
        <v>0</v>
      </c>
    </row>
    <row r="75" spans="1:4" ht="12.75">
      <c r="A75" s="220" t="s">
        <v>208</v>
      </c>
      <c r="B75" s="195" t="s">
        <v>349</v>
      </c>
      <c r="C75" s="108">
        <v>1466.5</v>
      </c>
      <c r="D75" s="108"/>
    </row>
    <row r="76" spans="1:4" ht="39" customHeight="1">
      <c r="A76" s="224" t="s">
        <v>208</v>
      </c>
      <c r="B76" s="275" t="s">
        <v>302</v>
      </c>
      <c r="C76" s="111">
        <f>C77</f>
        <v>865.7</v>
      </c>
      <c r="D76" s="111">
        <f>D77</f>
        <v>308.3</v>
      </c>
    </row>
    <row r="77" spans="1:4" ht="45" customHeight="1">
      <c r="A77" s="224" t="s">
        <v>208</v>
      </c>
      <c r="B77" s="104" t="s">
        <v>298</v>
      </c>
      <c r="C77" s="114">
        <f>C78+C79</f>
        <v>865.7</v>
      </c>
      <c r="D77" s="114">
        <f>D78+D79</f>
        <v>308.3</v>
      </c>
    </row>
    <row r="78" spans="1:4" ht="19.5" customHeight="1">
      <c r="A78" s="224" t="s">
        <v>208</v>
      </c>
      <c r="B78" s="103" t="s">
        <v>323</v>
      </c>
      <c r="C78" s="113">
        <v>81.1</v>
      </c>
      <c r="D78" s="113">
        <v>0</v>
      </c>
    </row>
    <row r="79" spans="1:4" ht="15" customHeight="1">
      <c r="A79" s="224" t="s">
        <v>208</v>
      </c>
      <c r="B79" s="103" t="s">
        <v>74</v>
      </c>
      <c r="C79" s="113">
        <v>784.6</v>
      </c>
      <c r="D79" s="113">
        <v>308.3</v>
      </c>
    </row>
    <row r="80" spans="1:4" ht="30.75" customHeight="1">
      <c r="A80" s="225" t="s">
        <v>208</v>
      </c>
      <c r="B80" s="104" t="s">
        <v>322</v>
      </c>
      <c r="C80" s="114">
        <f>C81</f>
        <v>48.7</v>
      </c>
      <c r="D80" s="114">
        <f>D81</f>
        <v>0</v>
      </c>
    </row>
    <row r="81" spans="1:4" ht="40.5" customHeight="1">
      <c r="A81" s="225" t="s">
        <v>208</v>
      </c>
      <c r="B81" s="104" t="s">
        <v>321</v>
      </c>
      <c r="C81" s="114">
        <v>48.7</v>
      </c>
      <c r="D81" s="114">
        <v>0</v>
      </c>
    </row>
    <row r="82" spans="1:4" ht="50.25" customHeight="1">
      <c r="A82" s="224" t="s">
        <v>208</v>
      </c>
      <c r="B82" s="103" t="s">
        <v>320</v>
      </c>
      <c r="C82" s="113">
        <v>48.7</v>
      </c>
      <c r="D82" s="113">
        <v>0</v>
      </c>
    </row>
    <row r="83" spans="1:4" ht="40.5" customHeight="1" hidden="1">
      <c r="A83" s="225" t="s">
        <v>208</v>
      </c>
      <c r="B83" s="104" t="s">
        <v>210</v>
      </c>
      <c r="C83" s="114"/>
      <c r="D83" s="114"/>
    </row>
    <row r="84" spans="1:4" ht="66" customHeight="1" hidden="1">
      <c r="A84" s="224" t="s">
        <v>208</v>
      </c>
      <c r="B84" s="103" t="s">
        <v>297</v>
      </c>
      <c r="C84" s="113"/>
      <c r="D84" s="113"/>
    </row>
    <row r="85" spans="1:4" ht="60" customHeight="1">
      <c r="A85" s="224" t="s">
        <v>208</v>
      </c>
      <c r="B85" s="104" t="s">
        <v>318</v>
      </c>
      <c r="C85" s="114">
        <f>C86</f>
        <v>224.8</v>
      </c>
      <c r="D85" s="114">
        <f>D86</f>
        <v>113.6</v>
      </c>
    </row>
    <row r="86" spans="1:4" ht="71.25" customHeight="1">
      <c r="A86" s="225" t="s">
        <v>208</v>
      </c>
      <c r="B86" s="104" t="s">
        <v>304</v>
      </c>
      <c r="C86" s="114">
        <f>C87+C88</f>
        <v>224.8</v>
      </c>
      <c r="D86" s="114">
        <f>D87+D88</f>
        <v>113.6</v>
      </c>
    </row>
    <row r="87" spans="1:4" ht="31.5" customHeight="1">
      <c r="A87" s="224" t="s">
        <v>208</v>
      </c>
      <c r="B87" s="103" t="s">
        <v>275</v>
      </c>
      <c r="C87" s="113">
        <v>110</v>
      </c>
      <c r="D87" s="113">
        <v>0</v>
      </c>
    </row>
    <row r="88" spans="1:4" ht="30.75" customHeight="1">
      <c r="A88" s="224" t="s">
        <v>208</v>
      </c>
      <c r="B88" s="103" t="s">
        <v>319</v>
      </c>
      <c r="C88" s="113">
        <v>114.8</v>
      </c>
      <c r="D88" s="113">
        <v>113.6</v>
      </c>
    </row>
    <row r="89" spans="1:4" ht="32.25" customHeight="1">
      <c r="A89" s="226" t="s">
        <v>208</v>
      </c>
      <c r="B89" s="194" t="s">
        <v>316</v>
      </c>
      <c r="C89" s="193">
        <f>C90+C93</f>
        <v>136.4</v>
      </c>
      <c r="D89" s="193">
        <f>D90+D93</f>
        <v>91.3</v>
      </c>
    </row>
    <row r="90" spans="1:4" ht="40.5" customHeight="1">
      <c r="A90" s="224" t="s">
        <v>208</v>
      </c>
      <c r="B90" s="85" t="s">
        <v>317</v>
      </c>
      <c r="C90" s="113">
        <v>91.3</v>
      </c>
      <c r="D90" s="113">
        <v>91.3</v>
      </c>
    </row>
    <row r="91" spans="1:4" ht="41.25" customHeight="1" hidden="1">
      <c r="A91" s="218" t="s">
        <v>90</v>
      </c>
      <c r="B91" s="192" t="s">
        <v>91</v>
      </c>
      <c r="C91" s="109">
        <f>C92</f>
        <v>0</v>
      </c>
      <c r="D91" s="109">
        <f>D92</f>
        <v>0</v>
      </c>
    </row>
    <row r="92" spans="1:4" ht="42" customHeight="1" hidden="1">
      <c r="A92" s="224" t="s">
        <v>219</v>
      </c>
      <c r="B92" s="103" t="s">
        <v>259</v>
      </c>
      <c r="C92" s="113"/>
      <c r="D92" s="113"/>
    </row>
    <row r="93" spans="1:4" ht="27.75" customHeight="1">
      <c r="A93" s="224" t="s">
        <v>208</v>
      </c>
      <c r="B93" s="103" t="s">
        <v>218</v>
      </c>
      <c r="C93" s="113">
        <v>45.1</v>
      </c>
      <c r="D93" s="113">
        <v>0</v>
      </c>
    </row>
    <row r="94" spans="1:4" ht="79.5" customHeight="1">
      <c r="A94" s="225" t="s">
        <v>283</v>
      </c>
      <c r="B94" s="104" t="s">
        <v>280</v>
      </c>
      <c r="C94" s="114">
        <f aca="true" t="shared" si="0" ref="C94:D96">C95</f>
        <v>9.5</v>
      </c>
      <c r="D94" s="114">
        <f t="shared" si="0"/>
        <v>9.8</v>
      </c>
    </row>
    <row r="95" spans="1:4" ht="42" customHeight="1">
      <c r="A95" s="224" t="s">
        <v>284</v>
      </c>
      <c r="B95" s="103" t="s">
        <v>281</v>
      </c>
      <c r="C95" s="113">
        <f t="shared" si="0"/>
        <v>9.5</v>
      </c>
      <c r="D95" s="113">
        <f t="shared" si="0"/>
        <v>9.8</v>
      </c>
    </row>
    <row r="96" spans="1:4" ht="40.5" customHeight="1">
      <c r="A96" s="224" t="s">
        <v>314</v>
      </c>
      <c r="B96" s="103" t="s">
        <v>313</v>
      </c>
      <c r="C96" s="113">
        <f t="shared" si="0"/>
        <v>9.5</v>
      </c>
      <c r="D96" s="113">
        <f t="shared" si="0"/>
        <v>9.8</v>
      </c>
    </row>
    <row r="97" spans="1:4" ht="42" customHeight="1">
      <c r="A97" s="224" t="s">
        <v>315</v>
      </c>
      <c r="B97" s="103" t="s">
        <v>282</v>
      </c>
      <c r="C97" s="113">
        <v>9.5</v>
      </c>
      <c r="D97" s="113">
        <v>9.8</v>
      </c>
    </row>
    <row r="98" spans="1:4" ht="36" customHeight="1">
      <c r="A98" s="67"/>
      <c r="B98" s="273" t="s">
        <v>1</v>
      </c>
      <c r="C98" s="106">
        <f>C8+C36</f>
        <v>19921.9</v>
      </c>
      <c r="D98" s="106">
        <f>D8+D36</f>
        <v>11106.300000000001</v>
      </c>
    </row>
    <row r="99" spans="1:3" ht="32.25" customHeight="1">
      <c r="A99" s="297"/>
      <c r="B99" s="297"/>
      <c r="C99" s="232"/>
    </row>
    <row r="100" spans="1:3" ht="12.75" customHeight="1">
      <c r="A100" s="297"/>
      <c r="B100" s="297"/>
      <c r="C100" s="232"/>
    </row>
    <row r="101" spans="1:3" ht="12.75" customHeight="1">
      <c r="A101" s="297"/>
      <c r="B101" s="297"/>
      <c r="C101" s="232"/>
    </row>
    <row r="102" spans="1:3" ht="12.75" customHeight="1">
      <c r="A102" s="297"/>
      <c r="B102" s="297"/>
      <c r="C102" s="232"/>
    </row>
    <row r="103" spans="1:3" ht="12.75" customHeight="1">
      <c r="A103" s="297"/>
      <c r="B103" s="297"/>
      <c r="C103" s="232"/>
    </row>
    <row r="104" spans="1:3" ht="12.75" customHeight="1">
      <c r="A104" s="297"/>
      <c r="B104" s="297"/>
      <c r="C104" s="232"/>
    </row>
    <row r="105" spans="1:3" ht="12.75" customHeight="1">
      <c r="A105" s="297"/>
      <c r="B105" s="297"/>
      <c r="C105" s="232"/>
    </row>
    <row r="106" spans="1:3" ht="12.75" customHeight="1">
      <c r="A106" s="297"/>
      <c r="B106" s="297"/>
      <c r="C106" s="232"/>
    </row>
    <row r="107" spans="1:3" ht="12.75" customHeight="1">
      <c r="A107" s="297"/>
      <c r="B107" s="297"/>
      <c r="C107" s="232"/>
    </row>
    <row r="108" spans="1:3" ht="12.75" customHeight="1">
      <c r="A108" s="297"/>
      <c r="B108" s="297"/>
      <c r="C108" s="232"/>
    </row>
    <row r="109" spans="1:3" ht="12.75" customHeight="1">
      <c r="A109" s="297"/>
      <c r="B109" s="297"/>
      <c r="C109" s="232"/>
    </row>
    <row r="110" spans="1:3" ht="12.75" customHeight="1">
      <c r="A110" s="297"/>
      <c r="B110" s="297"/>
      <c r="C110" s="232"/>
    </row>
    <row r="111" spans="1:3" ht="12.75" customHeight="1">
      <c r="A111" s="297"/>
      <c r="B111" s="297"/>
      <c r="C111" s="232"/>
    </row>
    <row r="112" spans="1:3" ht="12.75" customHeight="1">
      <c r="A112" s="297"/>
      <c r="B112" s="297"/>
      <c r="C112" s="232"/>
    </row>
    <row r="113" spans="1:3" ht="12.75" customHeight="1">
      <c r="A113" s="297"/>
      <c r="B113" s="297"/>
      <c r="C113" s="232"/>
    </row>
    <row r="114" spans="1:3" ht="12.75" customHeight="1">
      <c r="A114" s="297"/>
      <c r="B114" s="297"/>
      <c r="C114" s="232"/>
    </row>
    <row r="115" spans="1:3" ht="12.75" customHeight="1">
      <c r="A115" s="297"/>
      <c r="B115" s="297"/>
      <c r="C115" s="232"/>
    </row>
    <row r="116" spans="1:3" ht="12.75" customHeight="1">
      <c r="A116" s="297"/>
      <c r="B116" s="297"/>
      <c r="C116" s="232"/>
    </row>
    <row r="117" spans="1:3" ht="12.75" customHeight="1">
      <c r="A117" s="297"/>
      <c r="B117" s="297"/>
      <c r="C117" s="232"/>
    </row>
    <row r="118" spans="1:3" ht="12.75" customHeight="1">
      <c r="A118" s="297"/>
      <c r="B118" s="297"/>
      <c r="C118" s="232"/>
    </row>
    <row r="119" spans="1:3" ht="12.75" customHeight="1">
      <c r="A119" s="297"/>
      <c r="B119" s="297"/>
      <c r="C119" s="232"/>
    </row>
    <row r="120" spans="1:3" ht="12.75" customHeight="1">
      <c r="A120" s="297"/>
      <c r="B120" s="297"/>
      <c r="C120" s="232"/>
    </row>
    <row r="121" spans="1:3" ht="12.75" customHeight="1">
      <c r="A121" s="297"/>
      <c r="B121" s="297"/>
      <c r="C121" s="232"/>
    </row>
    <row r="122" spans="1:3" ht="12.75" customHeight="1">
      <c r="A122" s="297"/>
      <c r="B122" s="297"/>
      <c r="C122" s="232"/>
    </row>
    <row r="123" spans="1:3" ht="12.75" customHeight="1">
      <c r="A123" s="297"/>
      <c r="B123" s="297"/>
      <c r="C123" s="232"/>
    </row>
    <row r="124" spans="1:3" ht="12.75" customHeight="1">
      <c r="A124" s="297"/>
      <c r="B124" s="297"/>
      <c r="C124" s="232"/>
    </row>
    <row r="125" spans="1:3" ht="12.75" customHeight="1">
      <c r="A125" s="297"/>
      <c r="B125" s="297"/>
      <c r="C125" s="232"/>
    </row>
    <row r="126" spans="1:3" ht="12.75" customHeight="1">
      <c r="A126" s="297"/>
      <c r="B126" s="297"/>
      <c r="C126" s="232"/>
    </row>
    <row r="127" spans="1:3" ht="12.75" customHeight="1">
      <c r="A127" s="297"/>
      <c r="B127" s="297"/>
      <c r="C127" s="232"/>
    </row>
    <row r="128" spans="1:3" ht="12.75" customHeight="1">
      <c r="A128" s="297"/>
      <c r="B128" s="297"/>
      <c r="C128" s="232"/>
    </row>
    <row r="129" spans="1:3" ht="12.75" customHeight="1">
      <c r="A129" s="297"/>
      <c r="B129" s="297"/>
      <c r="C129" s="232"/>
    </row>
    <row r="130" spans="1:3" ht="12.75" customHeight="1">
      <c r="A130" s="297"/>
      <c r="B130" s="297"/>
      <c r="C130" s="232"/>
    </row>
    <row r="131" spans="1:3" ht="12.75" customHeight="1">
      <c r="A131" s="297"/>
      <c r="B131" s="297"/>
      <c r="C131" s="232"/>
    </row>
    <row r="132" spans="1:3" ht="12.75" customHeight="1">
      <c r="A132" s="297"/>
      <c r="B132" s="297"/>
      <c r="C132" s="232"/>
    </row>
    <row r="133" spans="1:3" ht="12.75" customHeight="1">
      <c r="A133" s="297"/>
      <c r="B133" s="297"/>
      <c r="C133" s="232"/>
    </row>
    <row r="134" spans="1:3" ht="12.75" customHeight="1">
      <c r="A134" s="297"/>
      <c r="B134" s="297"/>
      <c r="C134" s="232"/>
    </row>
    <row r="135" spans="1:3" ht="12.75" customHeight="1">
      <c r="A135" s="297"/>
      <c r="B135" s="297"/>
      <c r="C135" s="232"/>
    </row>
    <row r="136" spans="1:3" ht="12.75" customHeight="1">
      <c r="A136" s="297"/>
      <c r="B136" s="297"/>
      <c r="C136" s="232"/>
    </row>
    <row r="137" spans="1:3" ht="12.75" customHeight="1">
      <c r="A137" s="297"/>
      <c r="B137" s="297"/>
      <c r="C137" s="232"/>
    </row>
    <row r="138" spans="1:3" ht="12.75" customHeight="1">
      <c r="A138" s="297"/>
      <c r="B138" s="297"/>
      <c r="C138" s="232"/>
    </row>
    <row r="139" spans="1:3" ht="12.75" customHeight="1">
      <c r="A139" s="297"/>
      <c r="B139" s="297"/>
      <c r="C139" s="232"/>
    </row>
    <row r="140" spans="1:3" ht="12.75" customHeight="1">
      <c r="A140" s="297"/>
      <c r="B140" s="297"/>
      <c r="C140" s="232"/>
    </row>
    <row r="141" spans="1:3" ht="12.75" customHeight="1">
      <c r="A141" s="297"/>
      <c r="B141" s="297"/>
      <c r="C141" s="232"/>
    </row>
    <row r="142" spans="1:3" ht="12.75" customHeight="1">
      <c r="A142" s="297"/>
      <c r="B142" s="297"/>
      <c r="C142" s="232"/>
    </row>
    <row r="143" spans="1:3" ht="12.75" customHeight="1">
      <c r="A143" s="297"/>
      <c r="B143" s="297"/>
      <c r="C143" s="232"/>
    </row>
    <row r="144" spans="1:3" ht="12.75" customHeight="1">
      <c r="A144" s="297"/>
      <c r="B144" s="297"/>
      <c r="C144" s="232"/>
    </row>
    <row r="145" spans="1:3" ht="12.75" customHeight="1">
      <c r="A145" s="297"/>
      <c r="B145" s="297"/>
      <c r="C145" s="232"/>
    </row>
    <row r="146" spans="1:3" ht="12.75" customHeight="1">
      <c r="A146" s="297"/>
      <c r="B146" s="297"/>
      <c r="C146" s="232"/>
    </row>
    <row r="147" spans="1:3" ht="12.75" customHeight="1">
      <c r="A147" s="297"/>
      <c r="B147" s="297"/>
      <c r="C147" s="232"/>
    </row>
    <row r="148" spans="1:3" ht="12.75" customHeight="1">
      <c r="A148" s="297"/>
      <c r="B148" s="297"/>
      <c r="C148" s="232"/>
    </row>
    <row r="149" spans="1:3" ht="12.75" customHeight="1">
      <c r="A149" s="297"/>
      <c r="B149" s="297"/>
      <c r="C149" s="232"/>
    </row>
    <row r="150" spans="1:3" ht="12.75" customHeight="1">
      <c r="A150" s="297"/>
      <c r="B150" s="297"/>
      <c r="C150" s="232"/>
    </row>
    <row r="151" spans="1:3" ht="12.75" customHeight="1">
      <c r="A151" s="297"/>
      <c r="B151" s="297"/>
      <c r="C151" s="232"/>
    </row>
    <row r="152" spans="1:3" ht="12.75" customHeight="1">
      <c r="A152" s="297"/>
      <c r="B152" s="297"/>
      <c r="C152" s="232"/>
    </row>
    <row r="153" spans="1:3" ht="12.75" customHeight="1">
      <c r="A153" s="297"/>
      <c r="B153" s="297"/>
      <c r="C153" s="232"/>
    </row>
    <row r="154" spans="1:3" ht="12.75" customHeight="1">
      <c r="A154" s="297"/>
      <c r="B154" s="297"/>
      <c r="C154" s="232"/>
    </row>
    <row r="155" spans="1:3" ht="12.75" customHeight="1">
      <c r="A155" s="297"/>
      <c r="B155" s="297"/>
      <c r="C155" s="232"/>
    </row>
    <row r="156" spans="1:3" ht="12.75" customHeight="1">
      <c r="A156" s="297"/>
      <c r="B156" s="297"/>
      <c r="C156" s="232"/>
    </row>
    <row r="157" spans="1:3" ht="12.75" customHeight="1">
      <c r="A157" s="297"/>
      <c r="B157" s="297"/>
      <c r="C157" s="232"/>
    </row>
    <row r="158" spans="1:3" ht="12.75" customHeight="1">
      <c r="A158" s="297"/>
      <c r="B158" s="297"/>
      <c r="C158" s="232"/>
    </row>
    <row r="159" spans="1:3" ht="12.75" customHeight="1">
      <c r="A159" s="297"/>
      <c r="B159" s="297"/>
      <c r="C159" s="232"/>
    </row>
    <row r="160" spans="1:3" ht="12.75" customHeight="1">
      <c r="A160" s="297"/>
      <c r="B160" s="297"/>
      <c r="C160" s="232"/>
    </row>
    <row r="161" spans="1:3" ht="12.75" customHeight="1">
      <c r="A161" s="297"/>
      <c r="B161" s="297"/>
      <c r="C161" s="232"/>
    </row>
    <row r="162" spans="1:3" ht="12.75" customHeight="1">
      <c r="A162" s="297"/>
      <c r="B162" s="297"/>
      <c r="C162" s="232"/>
    </row>
    <row r="163" spans="1:3" ht="12.75" customHeight="1">
      <c r="A163" s="297"/>
      <c r="B163" s="297"/>
      <c r="C163" s="232"/>
    </row>
    <row r="164" spans="1:3" ht="12.75" customHeight="1">
      <c r="A164" s="297"/>
      <c r="B164" s="297"/>
      <c r="C164" s="232"/>
    </row>
    <row r="165" spans="1:3" ht="12.75" customHeight="1">
      <c r="A165" s="297"/>
      <c r="B165" s="297"/>
      <c r="C165" s="232"/>
    </row>
    <row r="166" spans="1:3" ht="12.75" customHeight="1">
      <c r="A166" s="297"/>
      <c r="B166" s="297"/>
      <c r="C166" s="232"/>
    </row>
    <row r="167" spans="1:3" ht="12.75" customHeight="1">
      <c r="A167" s="297"/>
      <c r="B167" s="297"/>
      <c r="C167" s="232"/>
    </row>
    <row r="168" spans="1:3" ht="12.75" customHeight="1">
      <c r="A168" s="297"/>
      <c r="B168" s="297"/>
      <c r="C168" s="232"/>
    </row>
    <row r="169" spans="1:3" ht="12.75" customHeight="1">
      <c r="A169" s="297"/>
      <c r="B169" s="297"/>
      <c r="C169" s="232"/>
    </row>
    <row r="170" spans="1:3" ht="12.75" customHeight="1">
      <c r="A170" s="297"/>
      <c r="B170" s="297"/>
      <c r="C170" s="232"/>
    </row>
    <row r="171" spans="1:3" ht="12.75" customHeight="1">
      <c r="A171" s="297"/>
      <c r="B171" s="297"/>
      <c r="C171" s="232"/>
    </row>
    <row r="172" spans="1:3" ht="12.75" customHeight="1">
      <c r="A172" s="297"/>
      <c r="B172" s="297"/>
      <c r="C172" s="232"/>
    </row>
    <row r="173" spans="1:3" ht="12.75" customHeight="1">
      <c r="A173" s="297"/>
      <c r="B173" s="297"/>
      <c r="C173" s="232"/>
    </row>
    <row r="174" spans="1:3" ht="12.75" customHeight="1">
      <c r="A174" s="297"/>
      <c r="B174" s="297"/>
      <c r="C174" s="232"/>
    </row>
    <row r="175" spans="1:3" ht="12.75" customHeight="1">
      <c r="A175" s="297"/>
      <c r="B175" s="297"/>
      <c r="C175" s="232"/>
    </row>
    <row r="176" spans="1:3" ht="12.75" customHeight="1">
      <c r="A176" s="297"/>
      <c r="B176" s="297"/>
      <c r="C176" s="232"/>
    </row>
    <row r="177" spans="1:3" ht="12.75" customHeight="1">
      <c r="A177" s="297"/>
      <c r="B177" s="297"/>
      <c r="C177" s="232"/>
    </row>
    <row r="178" spans="1:3" ht="12.75" customHeight="1">
      <c r="A178" s="297"/>
      <c r="B178" s="297"/>
      <c r="C178" s="232"/>
    </row>
    <row r="179" spans="1:3" ht="12.75" customHeight="1">
      <c r="A179" s="297"/>
      <c r="B179" s="297"/>
      <c r="C179" s="232"/>
    </row>
    <row r="180" spans="1:3" ht="12.75" customHeight="1">
      <c r="A180" s="297"/>
      <c r="B180" s="297"/>
      <c r="C180" s="232"/>
    </row>
    <row r="181" spans="1:3" ht="12.75" customHeight="1">
      <c r="A181" s="297"/>
      <c r="B181" s="297"/>
      <c r="C181" s="232"/>
    </row>
    <row r="182" spans="1:3" ht="12.75" customHeight="1">
      <c r="A182" s="297"/>
      <c r="B182" s="297"/>
      <c r="C182" s="232"/>
    </row>
    <row r="183" spans="1:3" ht="12.75" customHeight="1">
      <c r="A183" s="297"/>
      <c r="B183" s="297"/>
      <c r="C183" s="232"/>
    </row>
    <row r="184" spans="1:3" ht="12.75" customHeight="1">
      <c r="A184" s="297"/>
      <c r="B184" s="297"/>
      <c r="C184" s="232"/>
    </row>
    <row r="185" spans="1:3" ht="12.75" customHeight="1">
      <c r="A185" s="297"/>
      <c r="B185" s="297"/>
      <c r="C185" s="232"/>
    </row>
    <row r="186" spans="1:3" ht="12.75" customHeight="1">
      <c r="A186" s="297"/>
      <c r="B186" s="297"/>
      <c r="C186" s="232"/>
    </row>
    <row r="187" spans="1:3" ht="12.75" customHeight="1">
      <c r="A187" s="297"/>
      <c r="B187" s="297"/>
      <c r="C187" s="232"/>
    </row>
    <row r="188" spans="1:3" ht="12.75" customHeight="1">
      <c r="A188" s="297"/>
      <c r="B188" s="297"/>
      <c r="C188" s="232"/>
    </row>
    <row r="189" spans="1:3" ht="12.75" customHeight="1">
      <c r="A189" s="297"/>
      <c r="B189" s="297"/>
      <c r="C189" s="232"/>
    </row>
    <row r="190" spans="1:3" ht="12.75" customHeight="1">
      <c r="A190" s="297"/>
      <c r="B190" s="297"/>
      <c r="C190" s="232"/>
    </row>
    <row r="191" spans="1:3" ht="12.75" customHeight="1">
      <c r="A191" s="297"/>
      <c r="B191" s="297"/>
      <c r="C191" s="232"/>
    </row>
    <row r="192" spans="1:3" ht="12.75" customHeight="1">
      <c r="A192" s="297"/>
      <c r="B192" s="297"/>
      <c r="C192" s="232"/>
    </row>
    <row r="193" spans="1:3" ht="12.75" customHeight="1">
      <c r="A193" s="297"/>
      <c r="B193" s="297"/>
      <c r="C193" s="232"/>
    </row>
    <row r="194" spans="1:3" ht="12.75" customHeight="1">
      <c r="A194" s="297"/>
      <c r="B194" s="297"/>
      <c r="C194" s="232"/>
    </row>
    <row r="195" spans="1:3" ht="12.75" customHeight="1">
      <c r="A195" s="297"/>
      <c r="B195" s="297"/>
      <c r="C195" s="232"/>
    </row>
    <row r="196" spans="1:3" ht="12.75" customHeight="1">
      <c r="A196" s="297"/>
      <c r="B196" s="297"/>
      <c r="C196" s="232"/>
    </row>
    <row r="197" spans="1:3" ht="12.75" customHeight="1">
      <c r="A197" s="297"/>
      <c r="B197" s="297"/>
      <c r="C197" s="232"/>
    </row>
    <row r="198" spans="1:3" ht="12.75" customHeight="1">
      <c r="A198" s="297"/>
      <c r="B198" s="297"/>
      <c r="C198" s="232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 selectLockedCells="1" selectUnlockedCells="1"/>
  <mergeCells count="107">
    <mergeCell ref="A193:B193"/>
    <mergeCell ref="A198:B198"/>
    <mergeCell ref="A194:B194"/>
    <mergeCell ref="A195:B195"/>
    <mergeCell ref="A196:B196"/>
    <mergeCell ref="A197:B197"/>
    <mergeCell ref="A191:B191"/>
    <mergeCell ref="A192:B192"/>
    <mergeCell ref="A189:B189"/>
    <mergeCell ref="A190:B190"/>
    <mergeCell ref="A170:B170"/>
    <mergeCell ref="A183:B183"/>
    <mergeCell ref="A184:B184"/>
    <mergeCell ref="A187:B187"/>
    <mergeCell ref="A182:B182"/>
    <mergeCell ref="A173:B173"/>
    <mergeCell ref="A188:B188"/>
    <mergeCell ref="A185:B185"/>
    <mergeCell ref="A186:B186"/>
    <mergeCell ref="A171:B171"/>
    <mergeCell ref="A172:B172"/>
    <mergeCell ref="A179:B179"/>
    <mergeCell ref="A180:B180"/>
    <mergeCell ref="A181:B181"/>
    <mergeCell ref="A174:B174"/>
    <mergeCell ref="A175:B175"/>
    <mergeCell ref="A176:B176"/>
    <mergeCell ref="A177:B177"/>
    <mergeCell ref="A178:B178"/>
    <mergeCell ref="A158:B158"/>
    <mergeCell ref="A159:B159"/>
    <mergeCell ref="A160:B160"/>
    <mergeCell ref="A165:B165"/>
    <mergeCell ref="A166:B166"/>
    <mergeCell ref="A161:B161"/>
    <mergeCell ref="A162:B162"/>
    <mergeCell ref="A167:B167"/>
    <mergeCell ref="A168:B168"/>
    <mergeCell ref="A169:B169"/>
    <mergeCell ref="A163:B163"/>
    <mergeCell ref="A164:B164"/>
    <mergeCell ref="A157:B157"/>
    <mergeCell ref="A139:B139"/>
    <mergeCell ref="A140:B140"/>
    <mergeCell ref="A141:B141"/>
    <mergeCell ref="A142:B142"/>
    <mergeCell ref="A149:B149"/>
    <mergeCell ref="A150:B150"/>
    <mergeCell ref="A147:B147"/>
    <mergeCell ref="A148:B148"/>
    <mergeCell ref="A154:B154"/>
    <mergeCell ref="A155:B155"/>
    <mergeCell ref="A156:B156"/>
    <mergeCell ref="A135:B135"/>
    <mergeCell ref="A136:B136"/>
    <mergeCell ref="A153:B153"/>
    <mergeCell ref="A143:B143"/>
    <mergeCell ref="A144:B144"/>
    <mergeCell ref="A145:B145"/>
    <mergeCell ref="A146:B146"/>
    <mergeCell ref="A137:B137"/>
    <mergeCell ref="A138:B138"/>
    <mergeCell ref="A151:B151"/>
    <mergeCell ref="A152:B152"/>
    <mergeCell ref="A125:B125"/>
    <mergeCell ref="A126:B126"/>
    <mergeCell ref="A127:B127"/>
    <mergeCell ref="A128:B128"/>
    <mergeCell ref="A131:B131"/>
    <mergeCell ref="A132:B132"/>
    <mergeCell ref="A133:B133"/>
    <mergeCell ref="A134:B134"/>
    <mergeCell ref="A115:B115"/>
    <mergeCell ref="A116:B116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05:B105"/>
    <mergeCell ref="A106:B106"/>
    <mergeCell ref="A99:B99"/>
    <mergeCell ref="A100:B100"/>
    <mergeCell ref="A101:B101"/>
    <mergeCell ref="A102:B102"/>
    <mergeCell ref="A103:B103"/>
    <mergeCell ref="A104:B104"/>
    <mergeCell ref="A1:D1"/>
    <mergeCell ref="A3:D3"/>
    <mergeCell ref="D5:D6"/>
    <mergeCell ref="A4:B4"/>
    <mergeCell ref="A5:A6"/>
    <mergeCell ref="B5:B6"/>
    <mergeCell ref="C5:C6"/>
  </mergeCells>
  <printOptions/>
  <pageMargins left="0.9055118110236221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="110" zoomScaleNormal="110" zoomScaleSheetLayoutView="110" zoomScalePageLayoutView="0" workbookViewId="0" topLeftCell="A1">
      <selection activeCell="B8" sqref="B8"/>
    </sheetView>
  </sheetViews>
  <sheetFormatPr defaultColWidth="9.00390625" defaultRowHeight="12.75"/>
  <cols>
    <col min="1" max="1" width="12.125" style="1" customWidth="1"/>
    <col min="2" max="2" width="44.125" style="1" customWidth="1"/>
    <col min="3" max="3" width="66.00390625" style="2" customWidth="1"/>
    <col min="4" max="5" width="9.125" style="6" customWidth="1"/>
  </cols>
  <sheetData>
    <row r="1" spans="1:3" ht="81.75" customHeight="1">
      <c r="A1" s="297"/>
      <c r="B1" s="297"/>
      <c r="C1" s="7" t="s">
        <v>89</v>
      </c>
    </row>
    <row r="2" spans="1:3" ht="19.5" customHeight="1">
      <c r="A2" s="8"/>
      <c r="B2" s="8"/>
      <c r="C2" s="9" t="s">
        <v>35</v>
      </c>
    </row>
    <row r="3" spans="1:3" ht="92.25" customHeight="1">
      <c r="A3" s="298" t="s">
        <v>36</v>
      </c>
      <c r="B3" s="298"/>
      <c r="C3" s="298"/>
    </row>
    <row r="4" spans="1:2" ht="12.75" customHeight="1">
      <c r="A4" s="297"/>
      <c r="B4" s="297"/>
    </row>
    <row r="5" spans="1:5" ht="14.25" customHeight="1">
      <c r="A5" s="299" t="s">
        <v>31</v>
      </c>
      <c r="B5" s="299"/>
      <c r="C5" s="300" t="s">
        <v>32</v>
      </c>
      <c r="D5"/>
      <c r="E5"/>
    </row>
    <row r="6" spans="1:5" ht="52.5" customHeight="1">
      <c r="A6" s="10" t="s">
        <v>33</v>
      </c>
      <c r="B6" s="11" t="s">
        <v>34</v>
      </c>
      <c r="C6" s="300"/>
      <c r="D6"/>
      <c r="E6"/>
    </row>
    <row r="7" spans="1:5" ht="50.25" customHeight="1">
      <c r="A7" s="15" t="s">
        <v>37</v>
      </c>
      <c r="B7" s="16"/>
      <c r="C7" s="17" t="s">
        <v>79</v>
      </c>
      <c r="D7"/>
      <c r="E7"/>
    </row>
    <row r="8" spans="1:5" ht="60" customHeight="1">
      <c r="A8" s="12"/>
      <c r="B8" s="13" t="s">
        <v>38</v>
      </c>
      <c r="C8" s="14" t="s">
        <v>103</v>
      </c>
      <c r="D8"/>
      <c r="E8"/>
    </row>
    <row r="9" spans="1:5" ht="27" customHeight="1">
      <c r="A9" s="12"/>
      <c r="B9" s="13" t="s">
        <v>39</v>
      </c>
      <c r="C9" s="14" t="s">
        <v>12</v>
      </c>
      <c r="D9"/>
      <c r="E9"/>
    </row>
    <row r="10" spans="1:5" ht="38.25" customHeight="1">
      <c r="A10" s="12"/>
      <c r="B10" s="13" t="s">
        <v>40</v>
      </c>
      <c r="C10" s="14" t="s">
        <v>92</v>
      </c>
      <c r="D10"/>
      <c r="E10"/>
    </row>
    <row r="11" spans="1:5" ht="29.25" customHeight="1">
      <c r="A11" s="12"/>
      <c r="B11" s="13" t="s">
        <v>101</v>
      </c>
      <c r="C11" s="14" t="s">
        <v>95</v>
      </c>
      <c r="D11"/>
      <c r="E11"/>
    </row>
    <row r="12" spans="1:5" ht="33" customHeight="1">
      <c r="A12" s="12"/>
      <c r="B12" s="13" t="s">
        <v>102</v>
      </c>
      <c r="C12" s="14" t="s">
        <v>99</v>
      </c>
      <c r="D12"/>
      <c r="E12"/>
    </row>
    <row r="13" spans="4:5" ht="42" customHeight="1">
      <c r="D13"/>
      <c r="E13"/>
    </row>
    <row r="14" spans="4:5" ht="40.5" customHeight="1">
      <c r="D14"/>
      <c r="E14"/>
    </row>
    <row r="15" spans="4:5" ht="39" customHeight="1">
      <c r="D15"/>
      <c r="E15"/>
    </row>
    <row r="16" spans="4:5" ht="44.25" customHeight="1">
      <c r="D16"/>
      <c r="E16"/>
    </row>
    <row r="17" spans="4:5" ht="55.5" customHeight="1">
      <c r="D17"/>
      <c r="E17"/>
    </row>
    <row r="18" spans="1:5" ht="52.5" customHeight="1">
      <c r="A18" s="297"/>
      <c r="B18" s="297"/>
      <c r="D18"/>
      <c r="E18"/>
    </row>
    <row r="19" spans="1:5" ht="44.25" customHeight="1">
      <c r="A19" s="297"/>
      <c r="B19" s="297"/>
      <c r="D19"/>
      <c r="E19"/>
    </row>
    <row r="20" spans="1:5" ht="44.25" customHeight="1">
      <c r="A20" s="297"/>
      <c r="B20" s="297"/>
      <c r="D20"/>
      <c r="E20"/>
    </row>
    <row r="21" spans="1:5" ht="44.25" customHeight="1">
      <c r="A21" s="297"/>
      <c r="B21" s="297"/>
      <c r="D21"/>
      <c r="E21"/>
    </row>
    <row r="22" spans="1:5" ht="44.25" customHeight="1">
      <c r="A22" s="297"/>
      <c r="B22" s="297"/>
      <c r="D22"/>
      <c r="E22"/>
    </row>
    <row r="23" spans="1:5" ht="61.5" customHeight="1">
      <c r="A23" s="297"/>
      <c r="B23" s="297"/>
      <c r="D23"/>
      <c r="E23"/>
    </row>
    <row r="24" spans="1:5" ht="37.5" customHeight="1">
      <c r="A24" s="297"/>
      <c r="B24" s="297"/>
      <c r="D24"/>
      <c r="E24"/>
    </row>
    <row r="25" spans="1:5" ht="62.25" customHeight="1">
      <c r="A25" s="297"/>
      <c r="B25" s="297"/>
      <c r="D25"/>
      <c r="E25"/>
    </row>
    <row r="26" spans="1:5" ht="69.75" customHeight="1">
      <c r="A26" s="297"/>
      <c r="B26" s="297"/>
      <c r="D26"/>
      <c r="E26"/>
    </row>
    <row r="27" spans="1:5" ht="69.75" customHeight="1">
      <c r="A27" s="297"/>
      <c r="B27" s="297"/>
      <c r="D27"/>
      <c r="E27"/>
    </row>
    <row r="28" spans="1:5" ht="69.75" customHeight="1">
      <c r="A28" s="297"/>
      <c r="B28" s="297"/>
      <c r="D28"/>
      <c r="E28"/>
    </row>
    <row r="29" spans="1:5" ht="53.25" customHeight="1">
      <c r="A29" s="297"/>
      <c r="B29" s="297"/>
      <c r="D29"/>
      <c r="E29"/>
    </row>
    <row r="30" spans="1:5" ht="60" customHeight="1">
      <c r="A30" s="297"/>
      <c r="B30" s="297"/>
      <c r="D30"/>
      <c r="E30"/>
    </row>
    <row r="31" spans="1:5" ht="75.75" customHeight="1">
      <c r="A31" s="297"/>
      <c r="B31" s="297"/>
      <c r="D31"/>
      <c r="E31"/>
    </row>
    <row r="32" spans="1:5" ht="51.75" customHeight="1">
      <c r="A32" s="297"/>
      <c r="B32" s="297"/>
      <c r="D32"/>
      <c r="E32"/>
    </row>
    <row r="33" spans="1:2" ht="75" customHeight="1">
      <c r="A33" s="297"/>
      <c r="B33" s="297"/>
    </row>
    <row r="34" spans="1:2" ht="75" customHeight="1">
      <c r="A34" s="297"/>
      <c r="B34" s="297"/>
    </row>
    <row r="35" spans="1:2" ht="75" customHeight="1">
      <c r="A35" s="297"/>
      <c r="B35" s="297"/>
    </row>
    <row r="36" spans="1:2" ht="75" customHeight="1">
      <c r="A36" s="297"/>
      <c r="B36" s="297"/>
    </row>
    <row r="37" spans="1:2" ht="75" customHeight="1">
      <c r="A37" s="297"/>
      <c r="B37" s="297"/>
    </row>
    <row r="38" spans="1:2" ht="53.25" customHeight="1">
      <c r="A38" s="297"/>
      <c r="B38" s="297"/>
    </row>
    <row r="39" spans="1:2" ht="61.5" customHeight="1">
      <c r="A39" s="297"/>
      <c r="B39" s="297"/>
    </row>
    <row r="40" spans="1:2" ht="37.5" customHeight="1">
      <c r="A40" s="297"/>
      <c r="B40" s="297"/>
    </row>
    <row r="41" spans="1:2" ht="42.75" customHeight="1">
      <c r="A41" s="297"/>
      <c r="B41" s="297"/>
    </row>
    <row r="42" spans="1:2" ht="12.75">
      <c r="A42" s="297"/>
      <c r="B42" s="297"/>
    </row>
    <row r="43" spans="1:2" ht="12.75">
      <c r="A43" s="297"/>
      <c r="B43" s="297"/>
    </row>
    <row r="44" spans="1:2" ht="12.75">
      <c r="A44" s="297"/>
      <c r="B44" s="297"/>
    </row>
    <row r="45" spans="1:2" ht="12.75">
      <c r="A45" s="297"/>
      <c r="B45" s="297"/>
    </row>
    <row r="46" spans="1:2" ht="12.75">
      <c r="A46" s="297"/>
      <c r="B46" s="297"/>
    </row>
    <row r="47" spans="1:2" ht="12.75">
      <c r="A47" s="297"/>
      <c r="B47" s="297"/>
    </row>
    <row r="48" spans="1:2" ht="12.75">
      <c r="A48" s="297"/>
      <c r="B48" s="297"/>
    </row>
    <row r="49" spans="1:2" ht="12.75">
      <c r="A49" s="297"/>
      <c r="B49" s="297"/>
    </row>
    <row r="50" spans="1:2" ht="12.75">
      <c r="A50" s="297"/>
      <c r="B50" s="297"/>
    </row>
    <row r="51" spans="1:2" ht="12.75">
      <c r="A51" s="297"/>
      <c r="B51" s="297"/>
    </row>
    <row r="52" spans="1:2" ht="12.75">
      <c r="A52" s="297"/>
      <c r="B52" s="297"/>
    </row>
    <row r="53" spans="1:2" ht="12.75">
      <c r="A53" s="297"/>
      <c r="B53" s="297"/>
    </row>
    <row r="54" spans="1:2" ht="12.75">
      <c r="A54" s="297"/>
      <c r="B54" s="297"/>
    </row>
    <row r="55" spans="1:2" ht="12.75">
      <c r="A55" s="297"/>
      <c r="B55" s="297"/>
    </row>
    <row r="56" spans="1:2" ht="12.75">
      <c r="A56" s="297"/>
      <c r="B56" s="297"/>
    </row>
    <row r="57" spans="1:2" ht="12.75">
      <c r="A57" s="297"/>
      <c r="B57" s="297"/>
    </row>
    <row r="58" spans="1:2" ht="12.75">
      <c r="A58" s="297"/>
      <c r="B58" s="297"/>
    </row>
    <row r="59" spans="1:2" ht="12.75">
      <c r="A59" s="297"/>
      <c r="B59" s="297"/>
    </row>
    <row r="60" spans="1:2" ht="12.75">
      <c r="A60" s="297"/>
      <c r="B60" s="297"/>
    </row>
    <row r="61" spans="1:2" ht="12.75">
      <c r="A61" s="297"/>
      <c r="B61" s="297"/>
    </row>
    <row r="62" spans="1:2" ht="12.75">
      <c r="A62" s="297"/>
      <c r="B62" s="297"/>
    </row>
    <row r="63" spans="1:2" ht="12.75">
      <c r="A63" s="297"/>
      <c r="B63" s="297"/>
    </row>
    <row r="64" spans="1:2" ht="12.75">
      <c r="A64" s="297"/>
      <c r="B64" s="297"/>
    </row>
    <row r="65" spans="1:2" ht="12.75">
      <c r="A65" s="297"/>
      <c r="B65" s="297"/>
    </row>
    <row r="66" spans="1:2" ht="12.75">
      <c r="A66" s="297"/>
      <c r="B66" s="297"/>
    </row>
    <row r="67" spans="1:2" ht="12.75" customHeight="1">
      <c r="A67" s="297"/>
      <c r="B67" s="297"/>
    </row>
    <row r="68" spans="1:2" ht="12.75" customHeight="1">
      <c r="A68" s="297"/>
      <c r="B68" s="297"/>
    </row>
    <row r="69" spans="1:2" ht="12.75" customHeight="1">
      <c r="A69" s="297"/>
      <c r="B69" s="297"/>
    </row>
    <row r="70" spans="1:2" ht="12.75" customHeight="1">
      <c r="A70" s="297"/>
      <c r="B70" s="297"/>
    </row>
    <row r="71" spans="1:2" ht="12.75" customHeight="1">
      <c r="A71" s="297"/>
      <c r="B71" s="297"/>
    </row>
    <row r="72" spans="1:2" ht="12.75" customHeight="1">
      <c r="A72" s="297"/>
      <c r="B72" s="297"/>
    </row>
    <row r="73" spans="1:2" ht="12.75" customHeight="1">
      <c r="A73" s="297"/>
      <c r="B73" s="297"/>
    </row>
    <row r="74" spans="1:2" ht="12.75" customHeight="1">
      <c r="A74" s="297"/>
      <c r="B74" s="297"/>
    </row>
    <row r="75" spans="1:2" ht="12.75" customHeight="1">
      <c r="A75" s="297"/>
      <c r="B75" s="297"/>
    </row>
    <row r="76" spans="1:2" ht="12.75" customHeight="1">
      <c r="A76" s="297"/>
      <c r="B76" s="297"/>
    </row>
    <row r="77" spans="1:2" ht="12.75" customHeight="1">
      <c r="A77" s="297"/>
      <c r="B77" s="297"/>
    </row>
    <row r="78" spans="1:2" ht="12.75" customHeight="1">
      <c r="A78" s="297"/>
      <c r="B78" s="297"/>
    </row>
    <row r="79" spans="1:2" ht="12.75" customHeight="1">
      <c r="A79" s="297"/>
      <c r="B79" s="297"/>
    </row>
    <row r="80" spans="1:2" ht="12.75" customHeight="1">
      <c r="A80" s="297"/>
      <c r="B80" s="297"/>
    </row>
    <row r="81" spans="1:2" ht="12.75" customHeight="1">
      <c r="A81" s="297"/>
      <c r="B81" s="297"/>
    </row>
    <row r="82" spans="1:2" ht="12.75" customHeight="1">
      <c r="A82" s="297"/>
      <c r="B82" s="297"/>
    </row>
    <row r="83" spans="1:2" ht="12.75" customHeight="1">
      <c r="A83" s="297"/>
      <c r="B83" s="297"/>
    </row>
    <row r="84" spans="1:2" ht="12.75" customHeight="1">
      <c r="A84" s="297"/>
      <c r="B84" s="297"/>
    </row>
    <row r="85" spans="1:2" ht="12.75" customHeight="1">
      <c r="A85" s="297"/>
      <c r="B85" s="297"/>
    </row>
    <row r="86" spans="1:2" ht="12.75" customHeight="1">
      <c r="A86" s="297"/>
      <c r="B86" s="297"/>
    </row>
    <row r="87" spans="1:2" ht="12.75" customHeight="1">
      <c r="A87" s="297"/>
      <c r="B87" s="297"/>
    </row>
    <row r="88" spans="1:2" ht="12.75" customHeight="1">
      <c r="A88" s="297"/>
      <c r="B88" s="297"/>
    </row>
    <row r="89" spans="1:2" ht="12.75" customHeight="1">
      <c r="A89" s="297"/>
      <c r="B89" s="297"/>
    </row>
    <row r="90" spans="1:2" ht="12.75" customHeight="1">
      <c r="A90" s="297"/>
      <c r="B90" s="297"/>
    </row>
    <row r="91" spans="1:2" ht="12.75" customHeight="1">
      <c r="A91" s="297"/>
      <c r="B91" s="297"/>
    </row>
    <row r="92" spans="1:2" ht="12.75" customHeight="1">
      <c r="A92" s="297"/>
      <c r="B92" s="297"/>
    </row>
    <row r="93" spans="1:2" ht="12.75" customHeight="1">
      <c r="A93" s="297"/>
      <c r="B93" s="297"/>
    </row>
    <row r="94" spans="1:2" ht="12.75" customHeight="1">
      <c r="A94" s="297"/>
      <c r="B94" s="297"/>
    </row>
    <row r="95" spans="1:2" ht="12.75" customHeight="1">
      <c r="A95" s="297"/>
      <c r="B95" s="297"/>
    </row>
    <row r="96" spans="1:2" ht="12.75" customHeight="1">
      <c r="A96" s="297"/>
      <c r="B96" s="297"/>
    </row>
    <row r="97" spans="1:2" ht="12.75" customHeight="1">
      <c r="A97" s="297"/>
      <c r="B97" s="297"/>
    </row>
    <row r="98" spans="1:2" ht="12.75" customHeight="1">
      <c r="A98" s="297"/>
      <c r="B98" s="297"/>
    </row>
    <row r="99" spans="1:2" ht="12.75" customHeight="1">
      <c r="A99" s="297"/>
      <c r="B99" s="297"/>
    </row>
    <row r="100" spans="1:2" ht="12.75" customHeight="1">
      <c r="A100" s="297"/>
      <c r="B100" s="297"/>
    </row>
    <row r="101" spans="1:2" ht="12.75" customHeight="1">
      <c r="A101" s="297"/>
      <c r="B101" s="297"/>
    </row>
    <row r="102" spans="1:2" ht="12.75" customHeight="1">
      <c r="A102" s="297"/>
      <c r="B102" s="297"/>
    </row>
    <row r="103" spans="1:2" ht="12.75" customHeight="1">
      <c r="A103" s="297"/>
      <c r="B103" s="297"/>
    </row>
    <row r="104" spans="1:2" ht="12.75" customHeight="1">
      <c r="A104" s="297"/>
      <c r="B104" s="297"/>
    </row>
    <row r="105" spans="1:2" ht="12.75" customHeight="1">
      <c r="A105" s="297"/>
      <c r="B105" s="297"/>
    </row>
    <row r="106" spans="1:2" ht="12.75" customHeight="1">
      <c r="A106" s="297"/>
      <c r="B106" s="297"/>
    </row>
    <row r="107" spans="1:2" ht="12.75" customHeight="1">
      <c r="A107" s="297"/>
      <c r="B107" s="297"/>
    </row>
    <row r="108" spans="1:2" ht="12.75" customHeight="1">
      <c r="A108" s="297"/>
      <c r="B108" s="297"/>
    </row>
    <row r="109" spans="1:2" ht="12.75" customHeight="1">
      <c r="A109" s="297"/>
      <c r="B109" s="297"/>
    </row>
    <row r="110" spans="1:2" ht="12.75" customHeight="1">
      <c r="A110" s="297"/>
      <c r="B110" s="297"/>
    </row>
    <row r="111" spans="1:2" ht="12.75" customHeight="1">
      <c r="A111" s="297"/>
      <c r="B111" s="297"/>
    </row>
    <row r="112" spans="1:2" ht="12.75" customHeight="1">
      <c r="A112" s="297"/>
      <c r="B112" s="297"/>
    </row>
    <row r="113" spans="1:2" ht="12.75" customHeight="1">
      <c r="A113" s="297"/>
      <c r="B113" s="297"/>
    </row>
    <row r="114" spans="1:2" ht="12.75" customHeight="1">
      <c r="A114" s="297"/>
      <c r="B114" s="297"/>
    </row>
    <row r="115" spans="1:2" ht="12.75" customHeight="1">
      <c r="A115" s="297"/>
      <c r="B115" s="297"/>
    </row>
    <row r="116" spans="1:2" ht="12.75" customHeight="1">
      <c r="A116" s="297"/>
      <c r="B116" s="297"/>
    </row>
    <row r="117" spans="1:2" ht="12.75" customHeight="1">
      <c r="A117" s="297"/>
      <c r="B117" s="297"/>
    </row>
    <row r="118" spans="1:2" ht="12.75" customHeight="1">
      <c r="A118" s="297"/>
      <c r="B118" s="297"/>
    </row>
    <row r="119" spans="1:2" ht="12.75" customHeight="1">
      <c r="A119" s="297"/>
      <c r="B119" s="297"/>
    </row>
    <row r="120" spans="1:2" ht="12.75" customHeight="1">
      <c r="A120" s="297"/>
      <c r="B120" s="297"/>
    </row>
    <row r="121" spans="1:2" ht="12.75" customHeight="1">
      <c r="A121" s="297"/>
      <c r="B121" s="297"/>
    </row>
    <row r="122" spans="1:2" ht="12.75" customHeight="1">
      <c r="A122" s="297"/>
      <c r="B122" s="297"/>
    </row>
    <row r="123" spans="1:2" ht="12.75" customHeight="1">
      <c r="A123" s="297"/>
      <c r="B123" s="297"/>
    </row>
    <row r="124" spans="1:2" ht="12.75" customHeight="1">
      <c r="A124" s="297"/>
      <c r="B124" s="297"/>
    </row>
    <row r="125" spans="1:2" ht="12.75" customHeight="1">
      <c r="A125" s="297"/>
      <c r="B125" s="297"/>
    </row>
    <row r="126" spans="1:2" ht="12.75" customHeight="1">
      <c r="A126" s="297"/>
      <c r="B126" s="297"/>
    </row>
    <row r="127" spans="1:2" ht="12.75" customHeight="1">
      <c r="A127" s="297"/>
      <c r="B127" s="297"/>
    </row>
    <row r="128" spans="1:2" ht="12.75" customHeight="1">
      <c r="A128" s="297"/>
      <c r="B128" s="297"/>
    </row>
    <row r="129" spans="1:2" ht="12.75" customHeight="1">
      <c r="A129" s="297"/>
      <c r="B129" s="297"/>
    </row>
    <row r="130" spans="1:2" ht="12.75" customHeight="1">
      <c r="A130" s="297"/>
      <c r="B130" s="297"/>
    </row>
    <row r="131" spans="1:2" ht="12.75" customHeight="1">
      <c r="A131" s="297"/>
      <c r="B131" s="297"/>
    </row>
    <row r="132" spans="1:2" ht="12.75" customHeight="1">
      <c r="A132" s="297"/>
      <c r="B132" s="297"/>
    </row>
    <row r="133" spans="1:2" ht="12.75" customHeight="1">
      <c r="A133" s="297"/>
      <c r="B133" s="297"/>
    </row>
    <row r="134" spans="1:2" ht="12.75" customHeight="1">
      <c r="A134" s="297"/>
      <c r="B134" s="297"/>
    </row>
    <row r="135" spans="1:2" ht="12.75" customHeight="1">
      <c r="A135" s="297"/>
      <c r="B135" s="297"/>
    </row>
    <row r="136" spans="1:2" ht="12.75" customHeight="1">
      <c r="A136" s="297"/>
      <c r="B136" s="297"/>
    </row>
    <row r="137" spans="1:2" ht="12.75" customHeight="1">
      <c r="A137" s="297"/>
      <c r="B137" s="297"/>
    </row>
    <row r="138" spans="1:2" ht="12.75" customHeight="1">
      <c r="A138" s="297"/>
      <c r="B138" s="297"/>
    </row>
    <row r="139" spans="1:2" ht="12.75" customHeight="1">
      <c r="A139" s="297"/>
      <c r="B139" s="297"/>
    </row>
    <row r="140" spans="1:2" ht="12.75" customHeight="1">
      <c r="A140" s="297"/>
      <c r="B140" s="297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 selectLockedCells="1" selectUnlockedCells="1"/>
  <mergeCells count="128">
    <mergeCell ref="A133:B133"/>
    <mergeCell ref="A138:B138"/>
    <mergeCell ref="A131:B131"/>
    <mergeCell ref="A132:B132"/>
    <mergeCell ref="A139:B139"/>
    <mergeCell ref="A140:B140"/>
    <mergeCell ref="A134:B134"/>
    <mergeCell ref="A135:B135"/>
    <mergeCell ref="A136:B136"/>
    <mergeCell ref="A137:B137"/>
    <mergeCell ref="A123:B123"/>
    <mergeCell ref="A124:B124"/>
    <mergeCell ref="A127:B127"/>
    <mergeCell ref="A128:B128"/>
    <mergeCell ref="A129:B129"/>
    <mergeCell ref="A130:B130"/>
    <mergeCell ref="A114:B114"/>
    <mergeCell ref="A121:B121"/>
    <mergeCell ref="A122:B122"/>
    <mergeCell ref="A116:B116"/>
    <mergeCell ref="A125:B125"/>
    <mergeCell ref="A126:B126"/>
    <mergeCell ref="A117:B117"/>
    <mergeCell ref="A118:B118"/>
    <mergeCell ref="A119:B119"/>
    <mergeCell ref="A120:B120"/>
    <mergeCell ref="A115:B115"/>
    <mergeCell ref="A95:B95"/>
    <mergeCell ref="A96:B96"/>
    <mergeCell ref="A103:B103"/>
    <mergeCell ref="A104:B104"/>
    <mergeCell ref="A105:B105"/>
    <mergeCell ref="A106:B106"/>
    <mergeCell ref="A111:B111"/>
    <mergeCell ref="A112:B112"/>
    <mergeCell ref="A113:B113"/>
    <mergeCell ref="A109:B109"/>
    <mergeCell ref="A110:B110"/>
    <mergeCell ref="A107:B107"/>
    <mergeCell ref="A108:B108"/>
    <mergeCell ref="A88:B88"/>
    <mergeCell ref="A89:B89"/>
    <mergeCell ref="A90:B90"/>
    <mergeCell ref="A100:B100"/>
    <mergeCell ref="A101:B101"/>
    <mergeCell ref="A102:B102"/>
    <mergeCell ref="A91:B91"/>
    <mergeCell ref="A92:B92"/>
    <mergeCell ref="A97:B97"/>
    <mergeCell ref="A98:B98"/>
    <mergeCell ref="A99:B99"/>
    <mergeCell ref="A93:B93"/>
    <mergeCell ref="A94:B94"/>
    <mergeCell ref="A87:B87"/>
    <mergeCell ref="A69:B69"/>
    <mergeCell ref="A70:B70"/>
    <mergeCell ref="A71:B71"/>
    <mergeCell ref="A72:B72"/>
    <mergeCell ref="A79:B79"/>
    <mergeCell ref="A80:B80"/>
    <mergeCell ref="A84:B84"/>
    <mergeCell ref="A85:B85"/>
    <mergeCell ref="A86:B86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9:B19"/>
    <mergeCell ref="A20:B20"/>
    <mergeCell ref="A1:B1"/>
    <mergeCell ref="A3:C3"/>
    <mergeCell ref="A4:B4"/>
    <mergeCell ref="A5:B5"/>
    <mergeCell ref="C5:C6"/>
    <mergeCell ref="A18:B18"/>
  </mergeCells>
  <printOptions/>
  <pageMargins left="0.75" right="0.75" top="1" bottom="1" header="0.5118055555555555" footer="0.5118055555555555"/>
  <pageSetup horizontalDpi="600" verticalDpi="600" orientation="portrait" paperSize="9" scale="71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8"/>
  <sheetViews>
    <sheetView view="pageBreakPreview" zoomScale="110" zoomScaleNormal="110" zoomScaleSheetLayoutView="110" zoomScalePageLayoutView="0" workbookViewId="0" topLeftCell="A1">
      <selection activeCell="E5" sqref="E5:E8"/>
    </sheetView>
  </sheetViews>
  <sheetFormatPr defaultColWidth="9.00390625" defaultRowHeight="12.75"/>
  <cols>
    <col min="1" max="1" width="54.625" style="18" customWidth="1"/>
    <col min="2" max="2" width="7.375" style="19" customWidth="1"/>
    <col min="3" max="3" width="5.25390625" style="18" customWidth="1"/>
    <col min="4" max="4" width="5.625" style="18" customWidth="1"/>
    <col min="5" max="5" width="13.125" style="18" customWidth="1"/>
    <col min="6" max="6" width="6.625" style="18" customWidth="1"/>
    <col min="7" max="7" width="14.625" style="18" customWidth="1"/>
    <col min="8" max="8" width="14.75390625" style="18" customWidth="1"/>
  </cols>
  <sheetData>
    <row r="1" spans="1:8" ht="60.75" customHeight="1">
      <c r="A1" s="306" t="s">
        <v>360</v>
      </c>
      <c r="B1" s="306"/>
      <c r="C1" s="306"/>
      <c r="D1" s="306"/>
      <c r="E1" s="306"/>
      <c r="F1" s="306"/>
      <c r="G1" s="306"/>
      <c r="H1" s="306"/>
    </row>
    <row r="2" spans="1:8" ht="51.75" customHeight="1">
      <c r="A2" s="307" t="s">
        <v>363</v>
      </c>
      <c r="B2" s="307"/>
      <c r="C2" s="307"/>
      <c r="D2" s="307"/>
      <c r="E2" s="307"/>
      <c r="F2" s="307"/>
      <c r="G2" s="307"/>
      <c r="H2" s="308"/>
    </row>
    <row r="3" spans="1:8" ht="12.75" customHeight="1">
      <c r="A3" s="298"/>
      <c r="B3" s="298"/>
      <c r="C3" s="298"/>
      <c r="D3" s="2"/>
      <c r="E3" s="1"/>
      <c r="F3" s="7"/>
      <c r="G3" s="7"/>
      <c r="H3" s="20"/>
    </row>
    <row r="4" ht="12.75">
      <c r="H4" s="50" t="s">
        <v>0</v>
      </c>
    </row>
    <row r="5" spans="1:8" ht="25.5" customHeight="1">
      <c r="A5" s="309" t="s">
        <v>41</v>
      </c>
      <c r="B5" s="312" t="s">
        <v>42</v>
      </c>
      <c r="C5" s="301" t="s">
        <v>43</v>
      </c>
      <c r="D5" s="301" t="s">
        <v>44</v>
      </c>
      <c r="E5" s="301" t="s">
        <v>45</v>
      </c>
      <c r="F5" s="301" t="s">
        <v>46</v>
      </c>
      <c r="G5" s="305" t="s">
        <v>276</v>
      </c>
      <c r="H5" s="302" t="s">
        <v>358</v>
      </c>
    </row>
    <row r="6" spans="1:8" ht="12.75" customHeight="1">
      <c r="A6" s="310"/>
      <c r="B6" s="312"/>
      <c r="C6" s="301"/>
      <c r="D6" s="301"/>
      <c r="E6" s="301"/>
      <c r="F6" s="301"/>
      <c r="G6" s="305"/>
      <c r="H6" s="303"/>
    </row>
    <row r="7" spans="1:8" ht="12.75">
      <c r="A7" s="310"/>
      <c r="B7" s="312"/>
      <c r="C7" s="301"/>
      <c r="D7" s="301"/>
      <c r="E7" s="301"/>
      <c r="F7" s="301"/>
      <c r="G7" s="305"/>
      <c r="H7" s="303"/>
    </row>
    <row r="8" spans="1:8" ht="16.5" customHeight="1">
      <c r="A8" s="311"/>
      <c r="B8" s="312"/>
      <c r="C8" s="301"/>
      <c r="D8" s="301"/>
      <c r="E8" s="301"/>
      <c r="F8" s="301"/>
      <c r="G8" s="305"/>
      <c r="H8" s="304"/>
    </row>
    <row r="9" spans="1:8" ht="12.75">
      <c r="A9" s="22">
        <v>1</v>
      </c>
      <c r="B9" s="22">
        <v>2</v>
      </c>
      <c r="C9" s="40">
        <v>3</v>
      </c>
      <c r="D9" s="40">
        <v>4</v>
      </c>
      <c r="E9" s="40">
        <v>5</v>
      </c>
      <c r="F9" s="40">
        <v>6</v>
      </c>
      <c r="G9" s="17">
        <v>7</v>
      </c>
      <c r="H9" s="17">
        <v>7</v>
      </c>
    </row>
    <row r="10" spans="1:8" ht="13.5" customHeight="1">
      <c r="A10" s="79" t="s">
        <v>47</v>
      </c>
      <c r="B10" s="23"/>
      <c r="C10" s="45"/>
      <c r="D10" s="74"/>
      <c r="E10" s="74"/>
      <c r="F10" s="74"/>
      <c r="G10" s="61">
        <f>G12+G77+G93+G98+G151+G72</f>
        <v>20107.2</v>
      </c>
      <c r="H10" s="61">
        <f>H12+H77+H93+H98+H151+H72</f>
        <v>10736.4</v>
      </c>
    </row>
    <row r="11" spans="1:8" ht="32.25" customHeight="1">
      <c r="A11" s="87" t="s">
        <v>249</v>
      </c>
      <c r="B11" s="22">
        <v>330</v>
      </c>
      <c r="C11" s="40"/>
      <c r="D11" s="41"/>
      <c r="E11" s="42"/>
      <c r="F11" s="42"/>
      <c r="G11" s="94">
        <f>G12+G72+G77+G98+G151</f>
        <v>20107.2</v>
      </c>
      <c r="H11" s="94">
        <f>H12+H72+H77+H98+H151</f>
        <v>10736.4</v>
      </c>
    </row>
    <row r="12" spans="1:8" ht="13.5" customHeight="1">
      <c r="A12" s="81" t="s">
        <v>48</v>
      </c>
      <c r="B12" s="24">
        <v>330</v>
      </c>
      <c r="C12" s="30" t="s">
        <v>49</v>
      </c>
      <c r="D12" s="31" t="s">
        <v>347</v>
      </c>
      <c r="E12" s="31"/>
      <c r="F12" s="31"/>
      <c r="G12" s="32">
        <f>G13+G17+G28+G41+G52+G56</f>
        <v>11972.8</v>
      </c>
      <c r="H12" s="32">
        <f>H13+H17+H28+H41+H52+H56</f>
        <v>7643.7</v>
      </c>
    </row>
    <row r="13" spans="1:8" s="5" customFormat="1" ht="42.75" customHeight="1">
      <c r="A13" s="160" t="s">
        <v>50</v>
      </c>
      <c r="B13" s="161">
        <v>330</v>
      </c>
      <c r="C13" s="162" t="s">
        <v>49</v>
      </c>
      <c r="D13" s="162" t="s">
        <v>51</v>
      </c>
      <c r="E13" s="163"/>
      <c r="F13" s="163"/>
      <c r="G13" s="164">
        <f aca="true" t="shared" si="0" ref="G13:H15">G14</f>
        <v>2756</v>
      </c>
      <c r="H13" s="164">
        <f t="shared" si="0"/>
        <v>2354</v>
      </c>
    </row>
    <row r="14" spans="1:8" ht="21.75" customHeight="1">
      <c r="A14" s="83" t="s">
        <v>52</v>
      </c>
      <c r="B14" s="93">
        <v>330</v>
      </c>
      <c r="C14" s="25" t="s">
        <v>49</v>
      </c>
      <c r="D14" s="25" t="s">
        <v>51</v>
      </c>
      <c r="E14" s="26" t="s">
        <v>155</v>
      </c>
      <c r="F14" s="26"/>
      <c r="G14" s="27">
        <f t="shared" si="0"/>
        <v>2756</v>
      </c>
      <c r="H14" s="27">
        <f t="shared" si="0"/>
        <v>2354</v>
      </c>
    </row>
    <row r="15" spans="1:8" ht="25.5">
      <c r="A15" s="83" t="s">
        <v>81</v>
      </c>
      <c r="B15" s="93">
        <v>330</v>
      </c>
      <c r="C15" s="25" t="s">
        <v>49</v>
      </c>
      <c r="D15" s="25" t="s">
        <v>51</v>
      </c>
      <c r="E15" s="26" t="s">
        <v>156</v>
      </c>
      <c r="F15" s="26"/>
      <c r="G15" s="27">
        <f t="shared" si="0"/>
        <v>2756</v>
      </c>
      <c r="H15" s="27">
        <f t="shared" si="0"/>
        <v>2354</v>
      </c>
    </row>
    <row r="16" spans="1:8" s="64" customFormat="1" ht="53.25" customHeight="1">
      <c r="A16" s="129" t="s">
        <v>53</v>
      </c>
      <c r="B16" s="120">
        <v>330</v>
      </c>
      <c r="C16" s="121" t="s">
        <v>49</v>
      </c>
      <c r="D16" s="121" t="s">
        <v>51</v>
      </c>
      <c r="E16" s="122" t="s">
        <v>156</v>
      </c>
      <c r="F16" s="121" t="s">
        <v>54</v>
      </c>
      <c r="G16" s="123">
        <v>2756</v>
      </c>
      <c r="H16" s="123">
        <v>2354</v>
      </c>
    </row>
    <row r="17" spans="1:8" s="64" customFormat="1" ht="48" customHeight="1">
      <c r="A17" s="160" t="s">
        <v>145</v>
      </c>
      <c r="B17" s="161">
        <v>330</v>
      </c>
      <c r="C17" s="162" t="s">
        <v>49</v>
      </c>
      <c r="D17" s="163" t="s">
        <v>55</v>
      </c>
      <c r="E17" s="163"/>
      <c r="F17" s="163"/>
      <c r="G17" s="164">
        <f>G18</f>
        <v>9</v>
      </c>
      <c r="H17" s="164">
        <f>H18</f>
        <v>9</v>
      </c>
    </row>
    <row r="18" spans="1:8" s="64" customFormat="1" ht="20.25" customHeight="1">
      <c r="A18" s="116" t="s">
        <v>148</v>
      </c>
      <c r="B18" s="66">
        <v>330</v>
      </c>
      <c r="C18" s="117" t="s">
        <v>49</v>
      </c>
      <c r="D18" s="42" t="s">
        <v>55</v>
      </c>
      <c r="E18" s="42" t="s">
        <v>149</v>
      </c>
      <c r="F18" s="42"/>
      <c r="G18" s="94">
        <f>G19+G22</f>
        <v>9</v>
      </c>
      <c r="H18" s="94">
        <f>H19+H22</f>
        <v>9</v>
      </c>
    </row>
    <row r="19" spans="1:8" s="64" customFormat="1" ht="19.5" customHeight="1" hidden="1">
      <c r="A19" s="118" t="s">
        <v>221</v>
      </c>
      <c r="B19" s="93">
        <v>330</v>
      </c>
      <c r="C19" s="28" t="s">
        <v>49</v>
      </c>
      <c r="D19" s="26" t="s">
        <v>55</v>
      </c>
      <c r="E19" s="26" t="s">
        <v>222</v>
      </c>
      <c r="F19" s="26"/>
      <c r="G19" s="29">
        <f>G20</f>
        <v>0</v>
      </c>
      <c r="H19" s="29">
        <f>H20</f>
        <v>0</v>
      </c>
    </row>
    <row r="20" spans="1:8" s="64" customFormat="1" ht="32.25" customHeight="1" hidden="1">
      <c r="A20" s="118" t="s">
        <v>81</v>
      </c>
      <c r="B20" s="93">
        <v>330</v>
      </c>
      <c r="C20" s="28" t="s">
        <v>49</v>
      </c>
      <c r="D20" s="26" t="s">
        <v>55</v>
      </c>
      <c r="E20" s="26" t="s">
        <v>223</v>
      </c>
      <c r="F20" s="26"/>
      <c r="G20" s="29">
        <f>G21</f>
        <v>0</v>
      </c>
      <c r="H20" s="29">
        <f>H21</f>
        <v>0</v>
      </c>
    </row>
    <row r="21" spans="1:8" s="64" customFormat="1" ht="64.5" customHeight="1" hidden="1">
      <c r="A21" s="119" t="s">
        <v>224</v>
      </c>
      <c r="B21" s="120">
        <v>330</v>
      </c>
      <c r="C21" s="121" t="s">
        <v>49</v>
      </c>
      <c r="D21" s="122" t="s">
        <v>55</v>
      </c>
      <c r="E21" s="122" t="s">
        <v>223</v>
      </c>
      <c r="F21" s="122" t="s">
        <v>54</v>
      </c>
      <c r="G21" s="123"/>
      <c r="H21" s="123"/>
    </row>
    <row r="22" spans="1:8" s="64" customFormat="1" ht="12.75">
      <c r="A22" s="83" t="s">
        <v>146</v>
      </c>
      <c r="B22" s="93">
        <v>330</v>
      </c>
      <c r="C22" s="28" t="s">
        <v>49</v>
      </c>
      <c r="D22" s="26" t="s">
        <v>55</v>
      </c>
      <c r="E22" s="26" t="s">
        <v>147</v>
      </c>
      <c r="F22" s="26"/>
      <c r="G22" s="29">
        <f>G23</f>
        <v>9</v>
      </c>
      <c r="H22" s="29">
        <f>H23</f>
        <v>9</v>
      </c>
    </row>
    <row r="23" spans="1:8" s="64" customFormat="1" ht="29.25" customHeight="1">
      <c r="A23" s="83" t="s">
        <v>81</v>
      </c>
      <c r="B23" s="93">
        <v>330</v>
      </c>
      <c r="C23" s="28" t="s">
        <v>49</v>
      </c>
      <c r="D23" s="26" t="s">
        <v>55</v>
      </c>
      <c r="E23" s="26" t="s">
        <v>150</v>
      </c>
      <c r="F23" s="26"/>
      <c r="G23" s="29">
        <f>G25+G27</f>
        <v>9</v>
      </c>
      <c r="H23" s="29">
        <f>H25+H27</f>
        <v>9</v>
      </c>
    </row>
    <row r="24" spans="1:8" s="64" customFormat="1" ht="54.75" customHeight="1" hidden="1">
      <c r="A24" s="129" t="s">
        <v>224</v>
      </c>
      <c r="B24" s="120">
        <v>330</v>
      </c>
      <c r="C24" s="121" t="s">
        <v>49</v>
      </c>
      <c r="D24" s="122" t="s">
        <v>55</v>
      </c>
      <c r="E24" s="122" t="s">
        <v>150</v>
      </c>
      <c r="F24" s="122" t="s">
        <v>54</v>
      </c>
      <c r="G24" s="123"/>
      <c r="H24" s="123"/>
    </row>
    <row r="25" spans="1:8" s="64" customFormat="1" ht="25.5">
      <c r="A25" s="124" t="s">
        <v>174</v>
      </c>
      <c r="B25" s="120">
        <v>330</v>
      </c>
      <c r="C25" s="126" t="s">
        <v>49</v>
      </c>
      <c r="D25" s="127" t="s">
        <v>55</v>
      </c>
      <c r="E25" s="122" t="s">
        <v>150</v>
      </c>
      <c r="F25" s="127" t="s">
        <v>57</v>
      </c>
      <c r="G25" s="128">
        <v>6</v>
      </c>
      <c r="H25" s="128">
        <v>6</v>
      </c>
    </row>
    <row r="26" spans="1:8" s="64" customFormat="1" ht="15" hidden="1">
      <c r="A26" s="119" t="s">
        <v>153</v>
      </c>
      <c r="B26" s="120">
        <v>330</v>
      </c>
      <c r="C26" s="121" t="s">
        <v>49</v>
      </c>
      <c r="D26" s="122" t="s">
        <v>55</v>
      </c>
      <c r="E26" s="122" t="s">
        <v>150</v>
      </c>
      <c r="F26" s="122" t="s">
        <v>154</v>
      </c>
      <c r="G26" s="123">
        <v>0</v>
      </c>
      <c r="H26" s="123">
        <v>0</v>
      </c>
    </row>
    <row r="27" spans="1:8" s="64" customFormat="1" ht="15">
      <c r="A27" s="119" t="s">
        <v>153</v>
      </c>
      <c r="B27" s="120">
        <v>330</v>
      </c>
      <c r="C27" s="126" t="s">
        <v>49</v>
      </c>
      <c r="D27" s="127" t="s">
        <v>55</v>
      </c>
      <c r="E27" s="122" t="s">
        <v>150</v>
      </c>
      <c r="F27" s="122" t="s">
        <v>154</v>
      </c>
      <c r="G27" s="123">
        <v>3</v>
      </c>
      <c r="H27" s="123">
        <v>3</v>
      </c>
    </row>
    <row r="28" spans="1:8" s="5" customFormat="1" ht="57">
      <c r="A28" s="160" t="s">
        <v>58</v>
      </c>
      <c r="B28" s="161">
        <v>330</v>
      </c>
      <c r="C28" s="162" t="s">
        <v>49</v>
      </c>
      <c r="D28" s="163" t="s">
        <v>59</v>
      </c>
      <c r="E28" s="163"/>
      <c r="F28" s="163"/>
      <c r="G28" s="164">
        <f>G29+G37</f>
        <v>8613.9</v>
      </c>
      <c r="H28" s="164">
        <f>H29+H37</f>
        <v>4908.3</v>
      </c>
    </row>
    <row r="29" spans="1:8" ht="22.5" customHeight="1">
      <c r="A29" s="83" t="s">
        <v>82</v>
      </c>
      <c r="B29" s="93">
        <v>330</v>
      </c>
      <c r="C29" s="28" t="s">
        <v>49</v>
      </c>
      <c r="D29" s="26" t="s">
        <v>59</v>
      </c>
      <c r="E29" s="26" t="s">
        <v>151</v>
      </c>
      <c r="F29" s="26"/>
      <c r="G29" s="29">
        <f>G32+G30</f>
        <v>7607.1</v>
      </c>
      <c r="H29" s="29">
        <f>H32+H30</f>
        <v>4651.8</v>
      </c>
    </row>
    <row r="30" spans="1:8" ht="30.75" customHeight="1">
      <c r="A30" s="83" t="s">
        <v>337</v>
      </c>
      <c r="B30" s="93">
        <v>330</v>
      </c>
      <c r="C30" s="28" t="s">
        <v>49</v>
      </c>
      <c r="D30" s="26" t="s">
        <v>59</v>
      </c>
      <c r="E30" s="26" t="s">
        <v>338</v>
      </c>
      <c r="F30" s="26"/>
      <c r="G30" s="29">
        <f>G31</f>
        <v>91.3</v>
      </c>
      <c r="H30" s="29">
        <f>H31</f>
        <v>0</v>
      </c>
    </row>
    <row r="31" spans="1:8" ht="56.25" customHeight="1">
      <c r="A31" s="129" t="s">
        <v>224</v>
      </c>
      <c r="B31" s="276">
        <v>330</v>
      </c>
      <c r="C31" s="276" t="s">
        <v>49</v>
      </c>
      <c r="D31" s="277" t="s">
        <v>59</v>
      </c>
      <c r="E31" s="277" t="s">
        <v>338</v>
      </c>
      <c r="F31" s="288">
        <v>100</v>
      </c>
      <c r="G31" s="123">
        <v>91.3</v>
      </c>
      <c r="H31" s="123">
        <v>0</v>
      </c>
    </row>
    <row r="32" spans="1:8" ht="32.25" customHeight="1">
      <c r="A32" s="83" t="s">
        <v>81</v>
      </c>
      <c r="B32" s="93">
        <v>330</v>
      </c>
      <c r="C32" s="28" t="s">
        <v>49</v>
      </c>
      <c r="D32" s="26" t="s">
        <v>59</v>
      </c>
      <c r="E32" s="26" t="s">
        <v>152</v>
      </c>
      <c r="F32" s="26"/>
      <c r="G32" s="29">
        <f>G33+G34+G36+G35</f>
        <v>7515.8</v>
      </c>
      <c r="H32" s="29">
        <f>H33+H34+H36+H35</f>
        <v>4651.8</v>
      </c>
    </row>
    <row r="33" spans="1:8" s="5" customFormat="1" ht="55.5" customHeight="1">
      <c r="A33" s="131" t="s">
        <v>53</v>
      </c>
      <c r="B33" s="120">
        <v>330</v>
      </c>
      <c r="C33" s="132" t="s">
        <v>49</v>
      </c>
      <c r="D33" s="133" t="s">
        <v>59</v>
      </c>
      <c r="E33" s="122" t="s">
        <v>152</v>
      </c>
      <c r="F33" s="122" t="s">
        <v>54</v>
      </c>
      <c r="G33" s="134">
        <v>5349.9</v>
      </c>
      <c r="H33" s="134">
        <v>3583.8</v>
      </c>
    </row>
    <row r="34" spans="1:8" s="5" customFormat="1" ht="25.5">
      <c r="A34" s="124" t="s">
        <v>174</v>
      </c>
      <c r="B34" s="120">
        <v>330</v>
      </c>
      <c r="C34" s="126" t="s">
        <v>49</v>
      </c>
      <c r="D34" s="127" t="s">
        <v>59</v>
      </c>
      <c r="E34" s="122" t="s">
        <v>152</v>
      </c>
      <c r="F34" s="127" t="s">
        <v>57</v>
      </c>
      <c r="G34" s="128">
        <v>1947.6</v>
      </c>
      <c r="H34" s="128">
        <v>883.9</v>
      </c>
    </row>
    <row r="35" spans="1:8" s="5" customFormat="1" ht="12.75">
      <c r="A35" s="124" t="s">
        <v>77</v>
      </c>
      <c r="B35" s="120">
        <v>330</v>
      </c>
      <c r="C35" s="126" t="s">
        <v>49</v>
      </c>
      <c r="D35" s="127" t="s">
        <v>59</v>
      </c>
      <c r="E35" s="122" t="s">
        <v>152</v>
      </c>
      <c r="F35" s="127" t="s">
        <v>78</v>
      </c>
      <c r="G35" s="128">
        <v>118.1</v>
      </c>
      <c r="H35" s="128">
        <v>118.1</v>
      </c>
    </row>
    <row r="36" spans="1:8" s="5" customFormat="1" ht="18" customHeight="1">
      <c r="A36" s="124" t="s">
        <v>153</v>
      </c>
      <c r="B36" s="120">
        <v>330</v>
      </c>
      <c r="C36" s="126" t="s">
        <v>49</v>
      </c>
      <c r="D36" s="127" t="s">
        <v>59</v>
      </c>
      <c r="E36" s="122" t="s">
        <v>152</v>
      </c>
      <c r="F36" s="127" t="s">
        <v>154</v>
      </c>
      <c r="G36" s="128">
        <v>100.2</v>
      </c>
      <c r="H36" s="128">
        <v>66</v>
      </c>
    </row>
    <row r="37" spans="1:8" s="5" customFormat="1" ht="38.25">
      <c r="A37" s="89" t="s">
        <v>277</v>
      </c>
      <c r="B37" s="66">
        <v>330</v>
      </c>
      <c r="C37" s="51" t="s">
        <v>49</v>
      </c>
      <c r="D37" s="38" t="s">
        <v>59</v>
      </c>
      <c r="E37" s="42" t="s">
        <v>225</v>
      </c>
      <c r="F37" s="38"/>
      <c r="G37" s="130">
        <f aca="true" t="shared" si="1" ref="G37:H39">G38</f>
        <v>1006.8</v>
      </c>
      <c r="H37" s="130">
        <f t="shared" si="1"/>
        <v>256.5</v>
      </c>
    </row>
    <row r="38" spans="1:8" s="5" customFormat="1" ht="25.5">
      <c r="A38" s="89" t="s">
        <v>300</v>
      </c>
      <c r="B38" s="66">
        <v>330</v>
      </c>
      <c r="C38" s="51" t="s">
        <v>49</v>
      </c>
      <c r="D38" s="38" t="s">
        <v>59</v>
      </c>
      <c r="E38" s="42" t="s">
        <v>227</v>
      </c>
      <c r="F38" s="38"/>
      <c r="G38" s="130">
        <f t="shared" si="1"/>
        <v>1006.8</v>
      </c>
      <c r="H38" s="130">
        <f t="shared" si="1"/>
        <v>256.5</v>
      </c>
    </row>
    <row r="39" spans="1:8" s="5" customFormat="1" ht="38.25">
      <c r="A39" s="85" t="s">
        <v>299</v>
      </c>
      <c r="B39" s="93">
        <v>330</v>
      </c>
      <c r="C39" s="44" t="s">
        <v>49</v>
      </c>
      <c r="D39" s="37" t="s">
        <v>59</v>
      </c>
      <c r="E39" s="26" t="s">
        <v>229</v>
      </c>
      <c r="F39" s="37"/>
      <c r="G39" s="39">
        <f t="shared" si="1"/>
        <v>1006.8</v>
      </c>
      <c r="H39" s="39">
        <f t="shared" si="1"/>
        <v>256.5</v>
      </c>
    </row>
    <row r="40" spans="1:8" s="5" customFormat="1" ht="25.5">
      <c r="A40" s="124" t="s">
        <v>174</v>
      </c>
      <c r="B40" s="120">
        <v>330</v>
      </c>
      <c r="C40" s="126" t="s">
        <v>49</v>
      </c>
      <c r="D40" s="127" t="s">
        <v>59</v>
      </c>
      <c r="E40" s="122" t="s">
        <v>229</v>
      </c>
      <c r="F40" s="127" t="s">
        <v>57</v>
      </c>
      <c r="G40" s="128">
        <v>1006.8</v>
      </c>
      <c r="H40" s="128">
        <v>256.5</v>
      </c>
    </row>
    <row r="41" spans="1:8" ht="44.25" customHeight="1">
      <c r="A41" s="160" t="s">
        <v>60</v>
      </c>
      <c r="B41" s="161">
        <v>330</v>
      </c>
      <c r="C41" s="162" t="s">
        <v>49</v>
      </c>
      <c r="D41" s="163" t="s">
        <v>61</v>
      </c>
      <c r="E41" s="163"/>
      <c r="F41" s="163"/>
      <c r="G41" s="164">
        <f>G42</f>
        <v>463.9</v>
      </c>
      <c r="H41" s="164">
        <f>H42</f>
        <v>347.9</v>
      </c>
    </row>
    <row r="42" spans="1:8" ht="17.25" customHeight="1">
      <c r="A42" s="80" t="s">
        <v>83</v>
      </c>
      <c r="B42" s="93">
        <v>330</v>
      </c>
      <c r="C42" s="25" t="s">
        <v>49</v>
      </c>
      <c r="D42" s="36" t="s">
        <v>61</v>
      </c>
      <c r="E42" s="26" t="s">
        <v>157</v>
      </c>
      <c r="F42" s="26"/>
      <c r="G42" s="29">
        <f>G44</f>
        <v>463.9</v>
      </c>
      <c r="H42" s="29">
        <f>H44</f>
        <v>347.9</v>
      </c>
    </row>
    <row r="43" spans="1:8" ht="17.25" customHeight="1">
      <c r="A43" s="80" t="s">
        <v>62</v>
      </c>
      <c r="B43" s="93">
        <v>330</v>
      </c>
      <c r="C43" s="25" t="s">
        <v>49</v>
      </c>
      <c r="D43" s="36" t="s">
        <v>61</v>
      </c>
      <c r="E43" s="26" t="s">
        <v>158</v>
      </c>
      <c r="F43" s="26"/>
      <c r="G43" s="29">
        <f>G44</f>
        <v>463.9</v>
      </c>
      <c r="H43" s="29">
        <f>H44</f>
        <v>347.9</v>
      </c>
    </row>
    <row r="44" spans="1:8" ht="44.25" customHeight="1">
      <c r="A44" s="86" t="s">
        <v>230</v>
      </c>
      <c r="B44" s="93">
        <v>330</v>
      </c>
      <c r="C44" s="58" t="s">
        <v>49</v>
      </c>
      <c r="D44" s="58" t="s">
        <v>61</v>
      </c>
      <c r="E44" s="26" t="s">
        <v>159</v>
      </c>
      <c r="F44" s="75"/>
      <c r="G44" s="59">
        <f>G45</f>
        <v>463.9</v>
      </c>
      <c r="H44" s="59">
        <f>H45</f>
        <v>347.9</v>
      </c>
    </row>
    <row r="45" spans="1:8" ht="16.5" customHeight="1">
      <c r="A45" s="137" t="s">
        <v>62</v>
      </c>
      <c r="B45" s="120">
        <v>330</v>
      </c>
      <c r="C45" s="138" t="s">
        <v>49</v>
      </c>
      <c r="D45" s="138" t="s">
        <v>61</v>
      </c>
      <c r="E45" s="122" t="s">
        <v>159</v>
      </c>
      <c r="F45" s="139" t="s">
        <v>63</v>
      </c>
      <c r="G45" s="140">
        <v>463.9</v>
      </c>
      <c r="H45" s="140">
        <v>347.9</v>
      </c>
    </row>
    <row r="46" spans="1:8" ht="16.5" customHeight="1" hidden="1">
      <c r="A46" s="181" t="s">
        <v>231</v>
      </c>
      <c r="B46" s="161">
        <v>330</v>
      </c>
      <c r="C46" s="182" t="s">
        <v>49</v>
      </c>
      <c r="D46" s="182" t="s">
        <v>232</v>
      </c>
      <c r="E46" s="163"/>
      <c r="F46" s="168"/>
      <c r="G46" s="166">
        <f aca="true" t="shared" si="2" ref="G46:H48">G47</f>
        <v>154.1</v>
      </c>
      <c r="H46" s="166">
        <f t="shared" si="2"/>
        <v>154.1</v>
      </c>
    </row>
    <row r="47" spans="1:8" ht="42" customHeight="1" hidden="1">
      <c r="A47" s="135" t="s">
        <v>209</v>
      </c>
      <c r="B47" s="66">
        <v>330</v>
      </c>
      <c r="C47" s="136" t="s">
        <v>49</v>
      </c>
      <c r="D47" s="136" t="s">
        <v>232</v>
      </c>
      <c r="E47" s="42" t="s">
        <v>225</v>
      </c>
      <c r="F47" s="96"/>
      <c r="G47" s="63">
        <f t="shared" si="2"/>
        <v>154.1</v>
      </c>
      <c r="H47" s="63">
        <f t="shared" si="2"/>
        <v>154.1</v>
      </c>
    </row>
    <row r="48" spans="1:8" ht="40.5" customHeight="1" hidden="1">
      <c r="A48" s="135" t="s">
        <v>226</v>
      </c>
      <c r="B48" s="66">
        <v>330</v>
      </c>
      <c r="C48" s="136" t="s">
        <v>49</v>
      </c>
      <c r="D48" s="136" t="s">
        <v>232</v>
      </c>
      <c r="E48" s="42" t="s">
        <v>227</v>
      </c>
      <c r="F48" s="96"/>
      <c r="G48" s="63">
        <f t="shared" si="2"/>
        <v>154.1</v>
      </c>
      <c r="H48" s="63">
        <f t="shared" si="2"/>
        <v>154.1</v>
      </c>
    </row>
    <row r="49" spans="1:8" ht="57.75" customHeight="1" hidden="1">
      <c r="A49" s="135" t="s">
        <v>228</v>
      </c>
      <c r="B49" s="66">
        <v>330</v>
      </c>
      <c r="C49" s="136" t="s">
        <v>49</v>
      </c>
      <c r="D49" s="136" t="s">
        <v>232</v>
      </c>
      <c r="E49" s="42" t="s">
        <v>229</v>
      </c>
      <c r="F49" s="96"/>
      <c r="G49" s="63">
        <f>G51</f>
        <v>154.1</v>
      </c>
      <c r="H49" s="63">
        <f>H51</f>
        <v>154.1</v>
      </c>
    </row>
    <row r="50" spans="1:8" ht="46.5" customHeight="1" hidden="1">
      <c r="A50" s="86" t="s">
        <v>258</v>
      </c>
      <c r="B50" s="93">
        <v>330</v>
      </c>
      <c r="C50" s="58" t="s">
        <v>49</v>
      </c>
      <c r="D50" s="58" t="s">
        <v>232</v>
      </c>
      <c r="E50" s="26" t="s">
        <v>229</v>
      </c>
      <c r="F50" s="75"/>
      <c r="G50" s="59">
        <f>G51</f>
        <v>154.1</v>
      </c>
      <c r="H50" s="59">
        <f>H51</f>
        <v>154.1</v>
      </c>
    </row>
    <row r="51" spans="1:8" ht="19.5" customHeight="1" hidden="1">
      <c r="A51" s="137" t="s">
        <v>153</v>
      </c>
      <c r="B51" s="120">
        <v>330</v>
      </c>
      <c r="C51" s="138" t="s">
        <v>49</v>
      </c>
      <c r="D51" s="138" t="s">
        <v>232</v>
      </c>
      <c r="E51" s="122" t="s">
        <v>229</v>
      </c>
      <c r="F51" s="139" t="s">
        <v>154</v>
      </c>
      <c r="G51" s="140">
        <v>154.1</v>
      </c>
      <c r="H51" s="140">
        <v>154.1</v>
      </c>
    </row>
    <row r="52" spans="1:8" ht="19.5" customHeight="1">
      <c r="A52" s="181" t="s">
        <v>233</v>
      </c>
      <c r="B52" s="161">
        <v>330</v>
      </c>
      <c r="C52" s="182" t="s">
        <v>49</v>
      </c>
      <c r="D52" s="182" t="s">
        <v>234</v>
      </c>
      <c r="E52" s="163"/>
      <c r="F52" s="168"/>
      <c r="G52" s="166">
        <f aca="true" t="shared" si="3" ref="G52:H54">G53</f>
        <v>78.9</v>
      </c>
      <c r="H52" s="166">
        <f t="shared" si="3"/>
        <v>0</v>
      </c>
    </row>
    <row r="53" spans="1:8" ht="19.5" customHeight="1">
      <c r="A53" s="86" t="s">
        <v>235</v>
      </c>
      <c r="B53" s="93">
        <v>330</v>
      </c>
      <c r="C53" s="58" t="s">
        <v>49</v>
      </c>
      <c r="D53" s="58" t="s">
        <v>234</v>
      </c>
      <c r="E53" s="26" t="s">
        <v>236</v>
      </c>
      <c r="F53" s="75"/>
      <c r="G53" s="59">
        <f t="shared" si="3"/>
        <v>78.9</v>
      </c>
      <c r="H53" s="59">
        <f t="shared" si="3"/>
        <v>0</v>
      </c>
    </row>
    <row r="54" spans="1:8" ht="19.5" customHeight="1">
      <c r="A54" s="86" t="s">
        <v>237</v>
      </c>
      <c r="B54" s="93">
        <v>330</v>
      </c>
      <c r="C54" s="58" t="s">
        <v>49</v>
      </c>
      <c r="D54" s="58" t="s">
        <v>234</v>
      </c>
      <c r="E54" s="26" t="s">
        <v>238</v>
      </c>
      <c r="F54" s="75"/>
      <c r="G54" s="59">
        <f t="shared" si="3"/>
        <v>78.9</v>
      </c>
      <c r="H54" s="59">
        <f t="shared" si="3"/>
        <v>0</v>
      </c>
    </row>
    <row r="55" spans="1:8" ht="19.5" customHeight="1">
      <c r="A55" s="137" t="s">
        <v>153</v>
      </c>
      <c r="B55" s="120">
        <v>330</v>
      </c>
      <c r="C55" s="138" t="s">
        <v>49</v>
      </c>
      <c r="D55" s="138" t="s">
        <v>234</v>
      </c>
      <c r="E55" s="122" t="s">
        <v>238</v>
      </c>
      <c r="F55" s="139" t="s">
        <v>154</v>
      </c>
      <c r="G55" s="140">
        <v>78.9</v>
      </c>
      <c r="H55" s="140"/>
    </row>
    <row r="56" spans="1:8" ht="20.25" customHeight="1">
      <c r="A56" s="160" t="s">
        <v>64</v>
      </c>
      <c r="B56" s="161">
        <v>330</v>
      </c>
      <c r="C56" s="162" t="s">
        <v>49</v>
      </c>
      <c r="D56" s="163" t="s">
        <v>65</v>
      </c>
      <c r="E56" s="163"/>
      <c r="F56" s="163"/>
      <c r="G56" s="164">
        <f>G64+G67+G57</f>
        <v>51.1</v>
      </c>
      <c r="H56" s="164">
        <f>H64+H67+H57</f>
        <v>24.5</v>
      </c>
    </row>
    <row r="57" spans="1:8" ht="44.25" customHeight="1">
      <c r="A57" s="160" t="s">
        <v>339</v>
      </c>
      <c r="B57" s="161">
        <v>330</v>
      </c>
      <c r="C57" s="162" t="s">
        <v>49</v>
      </c>
      <c r="D57" s="163" t="s">
        <v>65</v>
      </c>
      <c r="E57" s="163" t="s">
        <v>179</v>
      </c>
      <c r="F57" s="163"/>
      <c r="G57" s="164">
        <f>G58</f>
        <v>26.6</v>
      </c>
      <c r="H57" s="164">
        <f>H58</f>
        <v>0</v>
      </c>
    </row>
    <row r="58" spans="1:8" ht="38.25" customHeight="1">
      <c r="A58" s="118" t="s">
        <v>285</v>
      </c>
      <c r="B58" s="93">
        <v>330</v>
      </c>
      <c r="C58" s="28" t="s">
        <v>49</v>
      </c>
      <c r="D58" s="26" t="s">
        <v>65</v>
      </c>
      <c r="E58" s="26" t="s">
        <v>250</v>
      </c>
      <c r="F58" s="26"/>
      <c r="G58" s="29">
        <f>G59</f>
        <v>26.6</v>
      </c>
      <c r="H58" s="29">
        <f>H59</f>
        <v>0</v>
      </c>
    </row>
    <row r="59" spans="1:8" ht="48" customHeight="1">
      <c r="A59" s="118" t="s">
        <v>340</v>
      </c>
      <c r="B59" s="93">
        <v>330</v>
      </c>
      <c r="C59" s="28" t="s">
        <v>49</v>
      </c>
      <c r="D59" s="26" t="s">
        <v>65</v>
      </c>
      <c r="E59" s="26" t="s">
        <v>251</v>
      </c>
      <c r="F59" s="26"/>
      <c r="G59" s="29">
        <f>G60+G62</f>
        <v>26.6</v>
      </c>
      <c r="H59" s="29">
        <f>H60+H62</f>
        <v>0</v>
      </c>
    </row>
    <row r="60" spans="1:8" ht="46.5" customHeight="1">
      <c r="A60" s="118" t="s">
        <v>341</v>
      </c>
      <c r="B60" s="93">
        <v>330</v>
      </c>
      <c r="C60" s="28" t="s">
        <v>49</v>
      </c>
      <c r="D60" s="26" t="s">
        <v>65</v>
      </c>
      <c r="E60" s="26" t="s">
        <v>251</v>
      </c>
      <c r="F60" s="26"/>
      <c r="G60" s="29">
        <f>G61</f>
        <v>26.6</v>
      </c>
      <c r="H60" s="29">
        <f>H61</f>
        <v>0</v>
      </c>
    </row>
    <row r="61" spans="1:8" ht="32.25" customHeight="1">
      <c r="A61" s="119" t="s">
        <v>174</v>
      </c>
      <c r="B61" s="120">
        <v>330</v>
      </c>
      <c r="C61" s="121" t="s">
        <v>49</v>
      </c>
      <c r="D61" s="122" t="s">
        <v>65</v>
      </c>
      <c r="E61" s="122" t="s">
        <v>251</v>
      </c>
      <c r="F61" s="122" t="s">
        <v>57</v>
      </c>
      <c r="G61" s="123">
        <v>26.6</v>
      </c>
      <c r="H61" s="123">
        <v>0</v>
      </c>
    </row>
    <row r="62" spans="1:8" ht="32.25" customHeight="1" hidden="1">
      <c r="A62" s="118" t="s">
        <v>252</v>
      </c>
      <c r="B62" s="93">
        <v>330</v>
      </c>
      <c r="C62" s="28" t="s">
        <v>49</v>
      </c>
      <c r="D62" s="26" t="s">
        <v>65</v>
      </c>
      <c r="E62" s="26" t="s">
        <v>251</v>
      </c>
      <c r="F62" s="122"/>
      <c r="G62" s="29">
        <f>G63</f>
        <v>0</v>
      </c>
      <c r="H62" s="29">
        <f>H63</f>
        <v>0</v>
      </c>
    </row>
    <row r="63" spans="1:8" ht="32.25" customHeight="1" hidden="1">
      <c r="A63" s="119" t="s">
        <v>174</v>
      </c>
      <c r="B63" s="120">
        <v>330</v>
      </c>
      <c r="C63" s="121" t="s">
        <v>49</v>
      </c>
      <c r="D63" s="122" t="s">
        <v>65</v>
      </c>
      <c r="E63" s="122" t="s">
        <v>251</v>
      </c>
      <c r="F63" s="122" t="s">
        <v>57</v>
      </c>
      <c r="G63" s="123">
        <v>0</v>
      </c>
      <c r="H63" s="123">
        <v>0</v>
      </c>
    </row>
    <row r="64" spans="1:8" ht="25.5" customHeight="1">
      <c r="A64" s="87" t="s">
        <v>84</v>
      </c>
      <c r="B64" s="66">
        <v>330</v>
      </c>
      <c r="C64" s="40" t="s">
        <v>49</v>
      </c>
      <c r="D64" s="41" t="s">
        <v>65</v>
      </c>
      <c r="E64" s="42" t="s">
        <v>160</v>
      </c>
      <c r="F64" s="42"/>
      <c r="G64" s="43">
        <f>G65</f>
        <v>24.5</v>
      </c>
      <c r="H64" s="43">
        <f>H65</f>
        <v>24.5</v>
      </c>
    </row>
    <row r="65" spans="1:8" ht="39.75" customHeight="1">
      <c r="A65" s="80" t="s">
        <v>239</v>
      </c>
      <c r="B65" s="93">
        <v>330</v>
      </c>
      <c r="C65" s="25" t="s">
        <v>49</v>
      </c>
      <c r="D65" s="36" t="s">
        <v>65</v>
      </c>
      <c r="E65" s="26" t="s">
        <v>161</v>
      </c>
      <c r="F65" s="26"/>
      <c r="G65" s="27">
        <f>G66</f>
        <v>24.5</v>
      </c>
      <c r="H65" s="27">
        <f>H66</f>
        <v>24.5</v>
      </c>
    </row>
    <row r="66" spans="1:8" s="5" customFormat="1" ht="25.5">
      <c r="A66" s="131" t="s">
        <v>174</v>
      </c>
      <c r="B66" s="120">
        <v>330</v>
      </c>
      <c r="C66" s="132" t="s">
        <v>49</v>
      </c>
      <c r="D66" s="133" t="s">
        <v>65</v>
      </c>
      <c r="E66" s="122" t="s">
        <v>162</v>
      </c>
      <c r="F66" s="122" t="s">
        <v>57</v>
      </c>
      <c r="G66" s="123">
        <v>24.5</v>
      </c>
      <c r="H66" s="123">
        <v>24.5</v>
      </c>
    </row>
    <row r="67" spans="1:8" s="5" customFormat="1" ht="12.75" hidden="1">
      <c r="A67" s="246" t="s">
        <v>83</v>
      </c>
      <c r="B67" s="66">
        <v>330</v>
      </c>
      <c r="C67" s="40" t="s">
        <v>49</v>
      </c>
      <c r="D67" s="41" t="s">
        <v>65</v>
      </c>
      <c r="E67" s="42" t="s">
        <v>157</v>
      </c>
      <c r="F67" s="42"/>
      <c r="G67" s="94">
        <f>G68+G70</f>
        <v>0</v>
      </c>
      <c r="H67" s="94">
        <f>H68+H70</f>
        <v>0</v>
      </c>
    </row>
    <row r="68" spans="1:8" s="5" customFormat="1" ht="25.5" hidden="1">
      <c r="A68" s="247" t="s">
        <v>165</v>
      </c>
      <c r="B68" s="93">
        <v>330</v>
      </c>
      <c r="C68" s="25" t="s">
        <v>49</v>
      </c>
      <c r="D68" s="36" t="s">
        <v>65</v>
      </c>
      <c r="E68" s="26" t="s">
        <v>166</v>
      </c>
      <c r="F68" s="26"/>
      <c r="G68" s="29">
        <f>G69</f>
        <v>0</v>
      </c>
      <c r="H68" s="29">
        <f>H69</f>
        <v>0</v>
      </c>
    </row>
    <row r="69" spans="1:8" s="5" customFormat="1" ht="12.75" hidden="1">
      <c r="A69" s="248" t="s">
        <v>153</v>
      </c>
      <c r="B69" s="120">
        <v>330</v>
      </c>
      <c r="C69" s="132" t="s">
        <v>49</v>
      </c>
      <c r="D69" s="133" t="s">
        <v>65</v>
      </c>
      <c r="E69" s="122" t="s">
        <v>166</v>
      </c>
      <c r="F69" s="122" t="s">
        <v>154</v>
      </c>
      <c r="G69" s="123">
        <v>0</v>
      </c>
      <c r="H69" s="123">
        <v>0</v>
      </c>
    </row>
    <row r="70" spans="1:8" s="5" customFormat="1" ht="63.75" hidden="1">
      <c r="A70" s="80" t="s">
        <v>163</v>
      </c>
      <c r="B70" s="93">
        <v>330</v>
      </c>
      <c r="C70" s="25" t="s">
        <v>49</v>
      </c>
      <c r="D70" s="36" t="s">
        <v>65</v>
      </c>
      <c r="E70" s="26" t="s">
        <v>164</v>
      </c>
      <c r="F70" s="26"/>
      <c r="G70" s="29">
        <f>G71</f>
        <v>0</v>
      </c>
      <c r="H70" s="29">
        <f>H71</f>
        <v>0</v>
      </c>
    </row>
    <row r="71" spans="1:8" s="5" customFormat="1" ht="13.5" hidden="1">
      <c r="A71" s="131" t="s">
        <v>62</v>
      </c>
      <c r="B71" s="125">
        <v>330</v>
      </c>
      <c r="C71" s="132" t="s">
        <v>49</v>
      </c>
      <c r="D71" s="133" t="s">
        <v>65</v>
      </c>
      <c r="E71" s="122" t="s">
        <v>164</v>
      </c>
      <c r="F71" s="122" t="s">
        <v>63</v>
      </c>
      <c r="G71" s="123"/>
      <c r="H71" s="123">
        <v>0</v>
      </c>
    </row>
    <row r="72" spans="1:8" ht="14.25">
      <c r="A72" s="79" t="s">
        <v>86</v>
      </c>
      <c r="B72" s="24">
        <v>330</v>
      </c>
      <c r="C72" s="45" t="s">
        <v>51</v>
      </c>
      <c r="D72" s="46"/>
      <c r="E72" s="46"/>
      <c r="F72" s="46"/>
      <c r="G72" s="47">
        <f aca="true" t="shared" si="4" ref="G72:H75">G73</f>
        <v>132</v>
      </c>
      <c r="H72" s="47">
        <f t="shared" si="4"/>
        <v>73.5</v>
      </c>
    </row>
    <row r="73" spans="1:8" ht="17.25" customHeight="1">
      <c r="A73" s="160" t="s">
        <v>87</v>
      </c>
      <c r="B73" s="161">
        <v>330</v>
      </c>
      <c r="C73" s="162" t="s">
        <v>51</v>
      </c>
      <c r="D73" s="163" t="s">
        <v>55</v>
      </c>
      <c r="E73" s="163"/>
      <c r="F73" s="163"/>
      <c r="G73" s="164">
        <f t="shared" si="4"/>
        <v>132</v>
      </c>
      <c r="H73" s="164">
        <f t="shared" si="4"/>
        <v>73.5</v>
      </c>
    </row>
    <row r="74" spans="1:8" ht="19.5" customHeight="1">
      <c r="A74" s="83" t="s">
        <v>84</v>
      </c>
      <c r="B74" s="93">
        <v>330</v>
      </c>
      <c r="C74" s="28" t="s">
        <v>51</v>
      </c>
      <c r="D74" s="26" t="s">
        <v>55</v>
      </c>
      <c r="E74" s="26" t="s">
        <v>160</v>
      </c>
      <c r="F74" s="26"/>
      <c r="G74" s="29">
        <f t="shared" si="4"/>
        <v>132</v>
      </c>
      <c r="H74" s="29">
        <f t="shared" si="4"/>
        <v>73.5</v>
      </c>
    </row>
    <row r="75" spans="1:8" ht="30" customHeight="1">
      <c r="A75" s="83" t="s">
        <v>85</v>
      </c>
      <c r="B75" s="93">
        <v>330</v>
      </c>
      <c r="C75" s="28" t="s">
        <v>51</v>
      </c>
      <c r="D75" s="26" t="s">
        <v>55</v>
      </c>
      <c r="E75" s="26" t="s">
        <v>167</v>
      </c>
      <c r="F75" s="26"/>
      <c r="G75" s="29">
        <f t="shared" si="4"/>
        <v>132</v>
      </c>
      <c r="H75" s="29">
        <f t="shared" si="4"/>
        <v>73.5</v>
      </c>
    </row>
    <row r="76" spans="1:8" ht="29.25" customHeight="1">
      <c r="A76" s="129" t="s">
        <v>174</v>
      </c>
      <c r="B76" s="120">
        <v>330</v>
      </c>
      <c r="C76" s="121" t="s">
        <v>51</v>
      </c>
      <c r="D76" s="122" t="s">
        <v>55</v>
      </c>
      <c r="E76" s="122" t="s">
        <v>167</v>
      </c>
      <c r="F76" s="122" t="s">
        <v>57</v>
      </c>
      <c r="G76" s="123">
        <v>132</v>
      </c>
      <c r="H76" s="123">
        <v>73.5</v>
      </c>
    </row>
    <row r="77" spans="1:8" ht="28.5">
      <c r="A77" s="79" t="s">
        <v>66</v>
      </c>
      <c r="B77" s="24">
        <v>330</v>
      </c>
      <c r="C77" s="45" t="s">
        <v>55</v>
      </c>
      <c r="D77" s="46" t="s">
        <v>347</v>
      </c>
      <c r="E77" s="46"/>
      <c r="F77" s="46"/>
      <c r="G77" s="47">
        <f>G78+G85</f>
        <v>368.3</v>
      </c>
      <c r="H77" s="47">
        <f>H78+H85</f>
        <v>113.6</v>
      </c>
    </row>
    <row r="78" spans="1:8" ht="43.5" customHeight="1">
      <c r="A78" s="160" t="s">
        <v>114</v>
      </c>
      <c r="B78" s="161">
        <v>330</v>
      </c>
      <c r="C78" s="178" t="s">
        <v>55</v>
      </c>
      <c r="D78" s="179" t="s">
        <v>115</v>
      </c>
      <c r="E78" s="179"/>
      <c r="F78" s="179"/>
      <c r="G78" s="180">
        <f>G80</f>
        <v>120</v>
      </c>
      <c r="H78" s="180">
        <f>H80</f>
        <v>0</v>
      </c>
    </row>
    <row r="79" spans="1:8" ht="93" customHeight="1">
      <c r="A79" s="116" t="s">
        <v>301</v>
      </c>
      <c r="B79" s="66">
        <v>330</v>
      </c>
      <c r="C79" s="175" t="s">
        <v>55</v>
      </c>
      <c r="D79" s="176" t="s">
        <v>115</v>
      </c>
      <c r="E79" s="176" t="s">
        <v>168</v>
      </c>
      <c r="F79" s="176"/>
      <c r="G79" s="177">
        <f>G80</f>
        <v>120</v>
      </c>
      <c r="H79" s="177">
        <f>H80</f>
        <v>0</v>
      </c>
    </row>
    <row r="80" spans="1:8" ht="81" customHeight="1">
      <c r="A80" s="85" t="s">
        <v>304</v>
      </c>
      <c r="B80" s="93">
        <v>330</v>
      </c>
      <c r="C80" s="44" t="s">
        <v>55</v>
      </c>
      <c r="D80" s="37" t="s">
        <v>115</v>
      </c>
      <c r="E80" s="37" t="s">
        <v>240</v>
      </c>
      <c r="F80" s="37"/>
      <c r="G80" s="39">
        <f>G81+G83</f>
        <v>120</v>
      </c>
      <c r="H80" s="39">
        <f>H81+H83</f>
        <v>0</v>
      </c>
    </row>
    <row r="81" spans="1:8" ht="33.75" customHeight="1">
      <c r="A81" s="85" t="s">
        <v>241</v>
      </c>
      <c r="B81" s="93">
        <v>330</v>
      </c>
      <c r="C81" s="44" t="s">
        <v>55</v>
      </c>
      <c r="D81" s="37" t="s">
        <v>115</v>
      </c>
      <c r="E81" s="37" t="s">
        <v>240</v>
      </c>
      <c r="F81" s="37"/>
      <c r="G81" s="39">
        <f>G82</f>
        <v>10</v>
      </c>
      <c r="H81" s="39">
        <f>H82</f>
        <v>0</v>
      </c>
    </row>
    <row r="82" spans="1:8" ht="25.5">
      <c r="A82" s="131" t="s">
        <v>174</v>
      </c>
      <c r="B82" s="120">
        <v>330</v>
      </c>
      <c r="C82" s="126" t="s">
        <v>55</v>
      </c>
      <c r="D82" s="127" t="s">
        <v>115</v>
      </c>
      <c r="E82" s="127" t="s">
        <v>240</v>
      </c>
      <c r="F82" s="127" t="s">
        <v>57</v>
      </c>
      <c r="G82" s="128">
        <v>10</v>
      </c>
      <c r="H82" s="128">
        <v>0</v>
      </c>
    </row>
    <row r="83" spans="1:8" ht="38.25">
      <c r="A83" s="80" t="s">
        <v>242</v>
      </c>
      <c r="B83" s="93">
        <v>330</v>
      </c>
      <c r="C83" s="44" t="s">
        <v>55</v>
      </c>
      <c r="D83" s="37" t="s">
        <v>115</v>
      </c>
      <c r="E83" s="37" t="s">
        <v>240</v>
      </c>
      <c r="F83" s="37"/>
      <c r="G83" s="39">
        <f>G84</f>
        <v>110</v>
      </c>
      <c r="H83" s="39">
        <f>H84</f>
        <v>0</v>
      </c>
    </row>
    <row r="84" spans="1:8" ht="25.5">
      <c r="A84" s="131" t="s">
        <v>174</v>
      </c>
      <c r="B84" s="120">
        <v>330</v>
      </c>
      <c r="C84" s="126" t="s">
        <v>55</v>
      </c>
      <c r="D84" s="127" t="s">
        <v>115</v>
      </c>
      <c r="E84" s="127" t="s">
        <v>240</v>
      </c>
      <c r="F84" s="127" t="s">
        <v>57</v>
      </c>
      <c r="G84" s="128">
        <v>110</v>
      </c>
      <c r="H84" s="128">
        <v>0</v>
      </c>
    </row>
    <row r="85" spans="1:8" ht="14.25">
      <c r="A85" s="82" t="s">
        <v>169</v>
      </c>
      <c r="B85" s="65">
        <v>330</v>
      </c>
      <c r="C85" s="55" t="s">
        <v>55</v>
      </c>
      <c r="D85" s="55" t="s">
        <v>67</v>
      </c>
      <c r="E85" s="55"/>
      <c r="F85" s="55"/>
      <c r="G85" s="56">
        <f>G89+G90</f>
        <v>248.3</v>
      </c>
      <c r="H85" s="56">
        <f>H89+H90</f>
        <v>113.6</v>
      </c>
    </row>
    <row r="86" spans="1:8" ht="96" customHeight="1">
      <c r="A86" s="116" t="s">
        <v>318</v>
      </c>
      <c r="B86" s="66">
        <v>330</v>
      </c>
      <c r="C86" s="176" t="s">
        <v>55</v>
      </c>
      <c r="D86" s="176" t="s">
        <v>67</v>
      </c>
      <c r="E86" s="176" t="s">
        <v>286</v>
      </c>
      <c r="F86" s="176"/>
      <c r="G86" s="177">
        <f aca="true" t="shared" si="5" ref="G86:H88">G87</f>
        <v>114.8</v>
      </c>
      <c r="H86" s="177">
        <f t="shared" si="5"/>
        <v>113.6</v>
      </c>
    </row>
    <row r="87" spans="1:8" ht="105">
      <c r="A87" s="118" t="s">
        <v>304</v>
      </c>
      <c r="B87" s="93">
        <v>330</v>
      </c>
      <c r="C87" s="249" t="s">
        <v>55</v>
      </c>
      <c r="D87" s="249" t="s">
        <v>67</v>
      </c>
      <c r="E87" s="249" t="s">
        <v>240</v>
      </c>
      <c r="F87" s="249"/>
      <c r="G87" s="250">
        <f t="shared" si="5"/>
        <v>114.8</v>
      </c>
      <c r="H87" s="250">
        <f t="shared" si="5"/>
        <v>113.6</v>
      </c>
    </row>
    <row r="88" spans="1:8" ht="30">
      <c r="A88" s="118" t="s">
        <v>296</v>
      </c>
      <c r="B88" s="93">
        <v>330</v>
      </c>
      <c r="C88" s="249" t="s">
        <v>55</v>
      </c>
      <c r="D88" s="249" t="s">
        <v>67</v>
      </c>
      <c r="E88" s="249" t="s">
        <v>240</v>
      </c>
      <c r="F88" s="249"/>
      <c r="G88" s="250">
        <f t="shared" si="5"/>
        <v>114.8</v>
      </c>
      <c r="H88" s="250">
        <f t="shared" si="5"/>
        <v>113.6</v>
      </c>
    </row>
    <row r="89" spans="1:8" ht="30">
      <c r="A89" s="119" t="s">
        <v>174</v>
      </c>
      <c r="B89" s="120">
        <v>330</v>
      </c>
      <c r="C89" s="270" t="s">
        <v>55</v>
      </c>
      <c r="D89" s="270" t="s">
        <v>67</v>
      </c>
      <c r="E89" s="270" t="s">
        <v>286</v>
      </c>
      <c r="F89" s="270" t="s">
        <v>57</v>
      </c>
      <c r="G89" s="271">
        <v>114.8</v>
      </c>
      <c r="H89" s="271">
        <v>113.6</v>
      </c>
    </row>
    <row r="90" spans="1:8" ht="14.25">
      <c r="A90" s="116" t="s">
        <v>83</v>
      </c>
      <c r="B90" s="66">
        <v>330</v>
      </c>
      <c r="C90" s="175" t="s">
        <v>55</v>
      </c>
      <c r="D90" s="176" t="s">
        <v>67</v>
      </c>
      <c r="E90" s="176" t="s">
        <v>157</v>
      </c>
      <c r="F90" s="176"/>
      <c r="G90" s="177">
        <f>G91</f>
        <v>133.5</v>
      </c>
      <c r="H90" s="177">
        <f>H91</f>
        <v>0</v>
      </c>
    </row>
    <row r="91" spans="1:8" ht="12.75">
      <c r="A91" s="80" t="s">
        <v>169</v>
      </c>
      <c r="B91" s="66">
        <v>330</v>
      </c>
      <c r="C91" s="44" t="s">
        <v>55</v>
      </c>
      <c r="D91" s="37" t="s">
        <v>67</v>
      </c>
      <c r="E91" s="37" t="s">
        <v>170</v>
      </c>
      <c r="F91" s="37"/>
      <c r="G91" s="39">
        <f>G92</f>
        <v>133.5</v>
      </c>
      <c r="H91" s="39">
        <f>H92</f>
        <v>0</v>
      </c>
    </row>
    <row r="92" spans="1:8" ht="25.5">
      <c r="A92" s="131" t="s">
        <v>174</v>
      </c>
      <c r="B92" s="125">
        <v>330</v>
      </c>
      <c r="C92" s="126" t="s">
        <v>55</v>
      </c>
      <c r="D92" s="127" t="s">
        <v>67</v>
      </c>
      <c r="E92" s="127" t="s">
        <v>170</v>
      </c>
      <c r="F92" s="127" t="s">
        <v>57</v>
      </c>
      <c r="G92" s="128">
        <v>133.5</v>
      </c>
      <c r="H92" s="128">
        <v>0</v>
      </c>
    </row>
    <row r="93" spans="1:8" ht="14.25" hidden="1">
      <c r="A93" s="79" t="s">
        <v>68</v>
      </c>
      <c r="B93" s="24">
        <v>330</v>
      </c>
      <c r="C93" s="45" t="s">
        <v>59</v>
      </c>
      <c r="D93" s="46"/>
      <c r="E93" s="46"/>
      <c r="F93" s="46"/>
      <c r="G93" s="76">
        <f aca="true" t="shared" si="6" ref="G93:H96">G94</f>
        <v>0</v>
      </c>
      <c r="H93" s="76">
        <f t="shared" si="6"/>
        <v>0</v>
      </c>
    </row>
    <row r="94" spans="1:8" ht="18" customHeight="1" hidden="1">
      <c r="A94" s="82" t="s">
        <v>117</v>
      </c>
      <c r="B94" s="65">
        <v>330</v>
      </c>
      <c r="C94" s="33" t="s">
        <v>59</v>
      </c>
      <c r="D94" s="34" t="s">
        <v>115</v>
      </c>
      <c r="E94" s="34"/>
      <c r="F94" s="34"/>
      <c r="G94" s="35">
        <f t="shared" si="6"/>
        <v>0</v>
      </c>
      <c r="H94" s="35">
        <f t="shared" si="6"/>
        <v>0</v>
      </c>
    </row>
    <row r="95" spans="1:8" ht="51" hidden="1">
      <c r="A95" s="84" t="s">
        <v>118</v>
      </c>
      <c r="B95" s="65">
        <v>330</v>
      </c>
      <c r="C95" s="48" t="s">
        <v>59</v>
      </c>
      <c r="D95" s="49" t="s">
        <v>115</v>
      </c>
      <c r="E95" s="49" t="s">
        <v>119</v>
      </c>
      <c r="F95" s="49"/>
      <c r="G95" s="77">
        <f t="shared" si="6"/>
        <v>0</v>
      </c>
      <c r="H95" s="77">
        <f t="shared" si="6"/>
        <v>0</v>
      </c>
    </row>
    <row r="96" spans="1:8" ht="51" hidden="1">
      <c r="A96" s="85" t="s">
        <v>123</v>
      </c>
      <c r="B96" s="66">
        <v>330</v>
      </c>
      <c r="C96" s="44" t="s">
        <v>59</v>
      </c>
      <c r="D96" s="37" t="s">
        <v>115</v>
      </c>
      <c r="E96" s="37" t="s">
        <v>121</v>
      </c>
      <c r="F96" s="37"/>
      <c r="G96" s="60">
        <f t="shared" si="6"/>
        <v>0</v>
      </c>
      <c r="H96" s="60">
        <f t="shared" si="6"/>
        <v>0</v>
      </c>
    </row>
    <row r="97" spans="1:8" ht="25.5" hidden="1">
      <c r="A97" s="80" t="s">
        <v>56</v>
      </c>
      <c r="B97" s="66">
        <v>330</v>
      </c>
      <c r="C97" s="44" t="s">
        <v>59</v>
      </c>
      <c r="D97" s="37" t="s">
        <v>115</v>
      </c>
      <c r="E97" s="37" t="s">
        <v>121</v>
      </c>
      <c r="F97" s="37" t="s">
        <v>57</v>
      </c>
      <c r="G97" s="60">
        <v>0</v>
      </c>
      <c r="H97" s="60">
        <v>0</v>
      </c>
    </row>
    <row r="98" spans="1:8" ht="20.25" customHeight="1">
      <c r="A98" s="79" t="s">
        <v>69</v>
      </c>
      <c r="B98" s="24">
        <v>330</v>
      </c>
      <c r="C98" s="45" t="s">
        <v>70</v>
      </c>
      <c r="D98" s="46" t="s">
        <v>347</v>
      </c>
      <c r="E98" s="46"/>
      <c r="F98" s="46"/>
      <c r="G98" s="47">
        <f>G99+G112+G120+G145</f>
        <v>5785.200000000001</v>
      </c>
      <c r="H98" s="47">
        <f>H99+H112+H120+H145</f>
        <v>1689.6</v>
      </c>
    </row>
    <row r="99" spans="1:8" ht="18" customHeight="1">
      <c r="A99" s="196" t="s">
        <v>71</v>
      </c>
      <c r="B99" s="161">
        <v>330</v>
      </c>
      <c r="C99" s="197" t="s">
        <v>70</v>
      </c>
      <c r="D99" s="198" t="s">
        <v>49</v>
      </c>
      <c r="E99" s="198"/>
      <c r="F99" s="198"/>
      <c r="G99" s="199">
        <f>G105+G100</f>
        <v>3239.2</v>
      </c>
      <c r="H99" s="199">
        <f>H105+H100</f>
        <v>0</v>
      </c>
    </row>
    <row r="100" spans="1:8" ht="39" customHeight="1">
      <c r="A100" s="206" t="s">
        <v>339</v>
      </c>
      <c r="B100" s="205">
        <v>330</v>
      </c>
      <c r="C100" s="211" t="s">
        <v>70</v>
      </c>
      <c r="D100" s="211" t="s">
        <v>49</v>
      </c>
      <c r="E100" s="205" t="s">
        <v>179</v>
      </c>
      <c r="F100" s="205"/>
      <c r="G100" s="245">
        <f aca="true" t="shared" si="7" ref="G100:H103">G101</f>
        <v>3239.2</v>
      </c>
      <c r="H100" s="245">
        <f t="shared" si="7"/>
        <v>0</v>
      </c>
    </row>
    <row r="101" spans="1:8" ht="50.25" customHeight="1">
      <c r="A101" s="206" t="s">
        <v>262</v>
      </c>
      <c r="B101" s="205">
        <v>330</v>
      </c>
      <c r="C101" s="211" t="s">
        <v>70</v>
      </c>
      <c r="D101" s="211" t="s">
        <v>49</v>
      </c>
      <c r="E101" s="205" t="s">
        <v>264</v>
      </c>
      <c r="F101" s="205"/>
      <c r="G101" s="245">
        <f t="shared" si="7"/>
        <v>3239.2</v>
      </c>
      <c r="H101" s="245">
        <f t="shared" si="7"/>
        <v>0</v>
      </c>
    </row>
    <row r="102" spans="1:8" ht="66.75" customHeight="1">
      <c r="A102" s="206" t="s">
        <v>263</v>
      </c>
      <c r="B102" s="209">
        <v>330</v>
      </c>
      <c r="C102" s="212" t="s">
        <v>70</v>
      </c>
      <c r="D102" s="212" t="s">
        <v>49</v>
      </c>
      <c r="E102" s="209" t="s">
        <v>271</v>
      </c>
      <c r="F102" s="209"/>
      <c r="G102" s="243">
        <f>G103+G110</f>
        <v>3239.2</v>
      </c>
      <c r="H102" s="243">
        <f t="shared" si="7"/>
        <v>0</v>
      </c>
    </row>
    <row r="103" spans="1:8" ht="12.75">
      <c r="A103" s="207" t="s">
        <v>348</v>
      </c>
      <c r="B103" s="209">
        <v>330</v>
      </c>
      <c r="C103" s="212" t="s">
        <v>70</v>
      </c>
      <c r="D103" s="212" t="s">
        <v>49</v>
      </c>
      <c r="E103" s="209" t="s">
        <v>271</v>
      </c>
      <c r="F103" s="209"/>
      <c r="G103" s="243">
        <f t="shared" si="7"/>
        <v>1772.7</v>
      </c>
      <c r="H103" s="243">
        <f t="shared" si="7"/>
        <v>0</v>
      </c>
    </row>
    <row r="104" spans="1:8" ht="29.25" customHeight="1">
      <c r="A104" s="208" t="s">
        <v>174</v>
      </c>
      <c r="B104" s="210">
        <v>330</v>
      </c>
      <c r="C104" s="213" t="s">
        <v>70</v>
      </c>
      <c r="D104" s="213" t="s">
        <v>49</v>
      </c>
      <c r="E104" s="210" t="s">
        <v>271</v>
      </c>
      <c r="F104" s="210">
        <v>200</v>
      </c>
      <c r="G104" s="244">
        <v>1772.7</v>
      </c>
      <c r="H104" s="244">
        <v>0</v>
      </c>
    </row>
    <row r="105" spans="1:8" ht="15.75" customHeight="1" hidden="1">
      <c r="A105" s="200" t="s">
        <v>83</v>
      </c>
      <c r="B105" s="201">
        <v>330</v>
      </c>
      <c r="C105" s="202" t="s">
        <v>70</v>
      </c>
      <c r="D105" s="203" t="s">
        <v>49</v>
      </c>
      <c r="E105" s="203" t="s">
        <v>157</v>
      </c>
      <c r="F105" s="203"/>
      <c r="G105" s="204">
        <f>G106+G108</f>
        <v>0</v>
      </c>
      <c r="H105" s="204">
        <f>H106+H108</f>
        <v>0</v>
      </c>
    </row>
    <row r="106" spans="1:8" ht="18.75" customHeight="1" hidden="1">
      <c r="A106" s="116" t="s">
        <v>175</v>
      </c>
      <c r="B106" s="66">
        <v>330</v>
      </c>
      <c r="C106" s="117" t="s">
        <v>70</v>
      </c>
      <c r="D106" s="42" t="s">
        <v>49</v>
      </c>
      <c r="E106" s="42" t="s">
        <v>176</v>
      </c>
      <c r="F106" s="42"/>
      <c r="G106" s="94">
        <f>G107</f>
        <v>0</v>
      </c>
      <c r="H106" s="94">
        <f>H107</f>
        <v>0</v>
      </c>
    </row>
    <row r="107" spans="1:8" ht="25.5" hidden="1">
      <c r="A107" s="131" t="s">
        <v>174</v>
      </c>
      <c r="B107" s="120">
        <v>330</v>
      </c>
      <c r="C107" s="132" t="s">
        <v>70</v>
      </c>
      <c r="D107" s="133" t="s">
        <v>49</v>
      </c>
      <c r="E107" s="122" t="s">
        <v>176</v>
      </c>
      <c r="F107" s="122" t="s">
        <v>57</v>
      </c>
      <c r="G107" s="140">
        <v>0</v>
      </c>
      <c r="H107" s="140">
        <v>0</v>
      </c>
    </row>
    <row r="108" spans="1:8" ht="12.75" hidden="1">
      <c r="A108" s="87" t="s">
        <v>177</v>
      </c>
      <c r="B108" s="66">
        <v>330</v>
      </c>
      <c r="C108" s="40" t="s">
        <v>70</v>
      </c>
      <c r="D108" s="41" t="s">
        <v>49</v>
      </c>
      <c r="E108" s="42" t="s">
        <v>178</v>
      </c>
      <c r="F108" s="42"/>
      <c r="G108" s="63">
        <f>G109</f>
        <v>0</v>
      </c>
      <c r="H108" s="63">
        <f>H109</f>
        <v>0</v>
      </c>
    </row>
    <row r="109" spans="1:8" ht="25.5" hidden="1">
      <c r="A109" s="131" t="s">
        <v>174</v>
      </c>
      <c r="B109" s="125">
        <v>330</v>
      </c>
      <c r="C109" s="132" t="s">
        <v>70</v>
      </c>
      <c r="D109" s="133" t="s">
        <v>49</v>
      </c>
      <c r="E109" s="122" t="s">
        <v>178</v>
      </c>
      <c r="F109" s="122" t="s">
        <v>57</v>
      </c>
      <c r="G109" s="140"/>
      <c r="H109" s="140"/>
    </row>
    <row r="110" spans="1:8" ht="12.75">
      <c r="A110" s="80" t="s">
        <v>349</v>
      </c>
      <c r="B110" s="209">
        <v>330</v>
      </c>
      <c r="C110" s="212" t="s">
        <v>70</v>
      </c>
      <c r="D110" s="212" t="s">
        <v>49</v>
      </c>
      <c r="E110" s="209" t="s">
        <v>271</v>
      </c>
      <c r="F110" s="122"/>
      <c r="G110" s="59">
        <f>G111</f>
        <v>1466.5</v>
      </c>
      <c r="H110" s="59">
        <f>H111</f>
        <v>0</v>
      </c>
    </row>
    <row r="111" spans="1:8" ht="25.5">
      <c r="A111" s="208" t="s">
        <v>174</v>
      </c>
      <c r="B111" s="210">
        <v>330</v>
      </c>
      <c r="C111" s="213" t="s">
        <v>70</v>
      </c>
      <c r="D111" s="213" t="s">
        <v>49</v>
      </c>
      <c r="E111" s="210" t="s">
        <v>271</v>
      </c>
      <c r="F111" s="210">
        <v>200</v>
      </c>
      <c r="G111" s="140">
        <v>1466.5</v>
      </c>
      <c r="H111" s="140">
        <v>0</v>
      </c>
    </row>
    <row r="112" spans="1:8" ht="12.75">
      <c r="A112" s="165" t="s">
        <v>72</v>
      </c>
      <c r="B112" s="161">
        <v>330</v>
      </c>
      <c r="C112" s="162" t="s">
        <v>70</v>
      </c>
      <c r="D112" s="163" t="s">
        <v>51</v>
      </c>
      <c r="E112" s="163"/>
      <c r="F112" s="163"/>
      <c r="G112" s="166">
        <f aca="true" t="shared" si="8" ref="G112:H116">G113</f>
        <v>48.7</v>
      </c>
      <c r="H112" s="166">
        <f t="shared" si="8"/>
        <v>0</v>
      </c>
    </row>
    <row r="113" spans="1:8" ht="38.25">
      <c r="A113" s="87" t="s">
        <v>287</v>
      </c>
      <c r="B113" s="66">
        <v>330</v>
      </c>
      <c r="C113" s="40" t="s">
        <v>70</v>
      </c>
      <c r="D113" s="41" t="s">
        <v>51</v>
      </c>
      <c r="E113" s="42" t="s">
        <v>179</v>
      </c>
      <c r="F113" s="42"/>
      <c r="G113" s="63">
        <f t="shared" si="8"/>
        <v>48.7</v>
      </c>
      <c r="H113" s="63">
        <f t="shared" si="8"/>
        <v>0</v>
      </c>
    </row>
    <row r="114" spans="1:8" ht="42.75" customHeight="1">
      <c r="A114" s="87" t="s">
        <v>288</v>
      </c>
      <c r="B114" s="66">
        <v>330</v>
      </c>
      <c r="C114" s="40" t="s">
        <v>70</v>
      </c>
      <c r="D114" s="41" t="s">
        <v>51</v>
      </c>
      <c r="E114" s="42" t="s">
        <v>243</v>
      </c>
      <c r="F114" s="42"/>
      <c r="G114" s="63">
        <f t="shared" si="8"/>
        <v>48.7</v>
      </c>
      <c r="H114" s="63">
        <f t="shared" si="8"/>
        <v>0</v>
      </c>
    </row>
    <row r="115" spans="1:8" ht="59.25" customHeight="1">
      <c r="A115" s="87" t="s">
        <v>289</v>
      </c>
      <c r="B115" s="66">
        <v>330</v>
      </c>
      <c r="C115" s="40" t="s">
        <v>70</v>
      </c>
      <c r="D115" s="41" t="s">
        <v>51</v>
      </c>
      <c r="E115" s="42" t="s">
        <v>244</v>
      </c>
      <c r="F115" s="42"/>
      <c r="G115" s="63">
        <f t="shared" si="8"/>
        <v>48.7</v>
      </c>
      <c r="H115" s="63">
        <f t="shared" si="8"/>
        <v>0</v>
      </c>
    </row>
    <row r="116" spans="1:8" ht="56.25" customHeight="1">
      <c r="A116" s="80" t="s">
        <v>320</v>
      </c>
      <c r="B116" s="93">
        <v>330</v>
      </c>
      <c r="C116" s="25" t="s">
        <v>70</v>
      </c>
      <c r="D116" s="36" t="s">
        <v>51</v>
      </c>
      <c r="E116" s="26" t="s">
        <v>244</v>
      </c>
      <c r="F116" s="26"/>
      <c r="G116" s="59">
        <f t="shared" si="8"/>
        <v>48.7</v>
      </c>
      <c r="H116" s="59">
        <f t="shared" si="8"/>
        <v>0</v>
      </c>
    </row>
    <row r="117" spans="1:8" ht="25.5">
      <c r="A117" s="131" t="s">
        <v>174</v>
      </c>
      <c r="B117" s="120">
        <v>330</v>
      </c>
      <c r="C117" s="132" t="s">
        <v>70</v>
      </c>
      <c r="D117" s="133" t="s">
        <v>51</v>
      </c>
      <c r="E117" s="122" t="s">
        <v>244</v>
      </c>
      <c r="F117" s="122" t="s">
        <v>57</v>
      </c>
      <c r="G117" s="140">
        <v>48.7</v>
      </c>
      <c r="H117" s="140">
        <v>0</v>
      </c>
    </row>
    <row r="118" spans="1:8" s="21" customFormat="1" ht="66" customHeight="1" hidden="1">
      <c r="A118" s="89" t="s">
        <v>120</v>
      </c>
      <c r="B118" s="66">
        <v>330</v>
      </c>
      <c r="C118" s="51" t="s">
        <v>70</v>
      </c>
      <c r="D118" s="38" t="s">
        <v>51</v>
      </c>
      <c r="E118" s="37" t="s">
        <v>129</v>
      </c>
      <c r="F118" s="38"/>
      <c r="G118" s="62"/>
      <c r="H118" s="62"/>
    </row>
    <row r="119" spans="1:8" s="21" customFormat="1" ht="34.5" customHeight="1" hidden="1">
      <c r="A119" s="80" t="s">
        <v>56</v>
      </c>
      <c r="B119" s="66">
        <v>330</v>
      </c>
      <c r="C119" s="44" t="s">
        <v>70</v>
      </c>
      <c r="D119" s="37" t="s">
        <v>51</v>
      </c>
      <c r="E119" s="37" t="s">
        <v>129</v>
      </c>
      <c r="F119" s="37" t="s">
        <v>57</v>
      </c>
      <c r="G119" s="60"/>
      <c r="H119" s="60"/>
    </row>
    <row r="120" spans="1:8" ht="18" customHeight="1">
      <c r="A120" s="174" t="s">
        <v>73</v>
      </c>
      <c r="B120" s="161">
        <v>330</v>
      </c>
      <c r="C120" s="162" t="s">
        <v>70</v>
      </c>
      <c r="D120" s="163" t="s">
        <v>55</v>
      </c>
      <c r="E120" s="163"/>
      <c r="F120" s="163"/>
      <c r="G120" s="166">
        <f>G121+G130</f>
        <v>2452.2000000000003</v>
      </c>
      <c r="H120" s="166">
        <f>H121+H130</f>
        <v>1689.6</v>
      </c>
    </row>
    <row r="121" spans="1:8" ht="47.25" customHeight="1">
      <c r="A121" s="141" t="s">
        <v>287</v>
      </c>
      <c r="B121" s="66">
        <v>330</v>
      </c>
      <c r="C121" s="117" t="s">
        <v>70</v>
      </c>
      <c r="D121" s="42" t="s">
        <v>55</v>
      </c>
      <c r="E121" s="42" t="s">
        <v>179</v>
      </c>
      <c r="F121" s="42"/>
      <c r="G121" s="63">
        <f>G122</f>
        <v>865.7</v>
      </c>
      <c r="H121" s="63">
        <f>H122</f>
        <v>308.3</v>
      </c>
    </row>
    <row r="122" spans="1:8" ht="45.75" customHeight="1">
      <c r="A122" s="90" t="s">
        <v>302</v>
      </c>
      <c r="B122" s="66">
        <v>330</v>
      </c>
      <c r="C122" s="40" t="s">
        <v>70</v>
      </c>
      <c r="D122" s="41" t="s">
        <v>55</v>
      </c>
      <c r="E122" s="42" t="s">
        <v>246</v>
      </c>
      <c r="F122" s="42"/>
      <c r="G122" s="63">
        <f>G123</f>
        <v>865.7</v>
      </c>
      <c r="H122" s="63">
        <f>H123</f>
        <v>308.3</v>
      </c>
    </row>
    <row r="123" spans="1:8" ht="59.25" customHeight="1">
      <c r="A123" s="142" t="s">
        <v>298</v>
      </c>
      <c r="B123" s="66">
        <v>330</v>
      </c>
      <c r="C123" s="40" t="s">
        <v>70</v>
      </c>
      <c r="D123" s="41" t="s">
        <v>55</v>
      </c>
      <c r="E123" s="42" t="s">
        <v>247</v>
      </c>
      <c r="F123" s="42"/>
      <c r="G123" s="63">
        <f>G124+G126+G128</f>
        <v>865.7</v>
      </c>
      <c r="H123" s="63">
        <f>H124+H126+H128</f>
        <v>308.3</v>
      </c>
    </row>
    <row r="124" spans="1:8" ht="19.5" customHeight="1">
      <c r="A124" s="115" t="s">
        <v>342</v>
      </c>
      <c r="B124" s="143">
        <v>330</v>
      </c>
      <c r="C124" s="25" t="s">
        <v>70</v>
      </c>
      <c r="D124" s="36" t="s">
        <v>55</v>
      </c>
      <c r="E124" s="26" t="s">
        <v>247</v>
      </c>
      <c r="F124" s="26"/>
      <c r="G124" s="59">
        <f>G125</f>
        <v>81.1</v>
      </c>
      <c r="H124" s="59">
        <f>H125</f>
        <v>0</v>
      </c>
    </row>
    <row r="125" spans="1:8" ht="31.5" customHeight="1">
      <c r="A125" s="144" t="s">
        <v>174</v>
      </c>
      <c r="B125" s="145">
        <v>330</v>
      </c>
      <c r="C125" s="121" t="s">
        <v>70</v>
      </c>
      <c r="D125" s="122" t="s">
        <v>55</v>
      </c>
      <c r="E125" s="122" t="s">
        <v>248</v>
      </c>
      <c r="F125" s="122" t="s">
        <v>57</v>
      </c>
      <c r="G125" s="146">
        <v>81.1</v>
      </c>
      <c r="H125" s="146">
        <v>0</v>
      </c>
    </row>
    <row r="126" spans="1:8" ht="16.5" customHeight="1">
      <c r="A126" s="147" t="s">
        <v>74</v>
      </c>
      <c r="B126" s="93">
        <v>330</v>
      </c>
      <c r="C126" s="28" t="s">
        <v>70</v>
      </c>
      <c r="D126" s="26" t="s">
        <v>55</v>
      </c>
      <c r="E126" s="26" t="s">
        <v>247</v>
      </c>
      <c r="F126" s="26"/>
      <c r="G126" s="59">
        <f>G127</f>
        <v>784.6</v>
      </c>
      <c r="H126" s="59">
        <f>H127</f>
        <v>308.3</v>
      </c>
    </row>
    <row r="127" spans="1:8" ht="33" customHeight="1">
      <c r="A127" s="148" t="s">
        <v>174</v>
      </c>
      <c r="B127" s="120">
        <v>330</v>
      </c>
      <c r="C127" s="121" t="s">
        <v>70</v>
      </c>
      <c r="D127" s="122" t="s">
        <v>55</v>
      </c>
      <c r="E127" s="122" t="s">
        <v>247</v>
      </c>
      <c r="F127" s="122" t="s">
        <v>57</v>
      </c>
      <c r="G127" s="140">
        <v>784.6</v>
      </c>
      <c r="H127" s="140">
        <v>308.3</v>
      </c>
    </row>
    <row r="128" spans="1:8" ht="21" customHeight="1" hidden="1">
      <c r="A128" s="190" t="s">
        <v>269</v>
      </c>
      <c r="B128" s="230" t="s">
        <v>270</v>
      </c>
      <c r="C128" s="28" t="s">
        <v>70</v>
      </c>
      <c r="D128" s="26" t="s">
        <v>55</v>
      </c>
      <c r="E128" s="26" t="s">
        <v>247</v>
      </c>
      <c r="F128" s="26"/>
      <c r="G128" s="59">
        <f>G129</f>
        <v>0</v>
      </c>
      <c r="H128" s="59">
        <f>H129</f>
        <v>0</v>
      </c>
    </row>
    <row r="129" spans="1:8" ht="33" customHeight="1" hidden="1">
      <c r="A129" s="148" t="s">
        <v>174</v>
      </c>
      <c r="B129" s="231" t="s">
        <v>270</v>
      </c>
      <c r="C129" s="121" t="s">
        <v>70</v>
      </c>
      <c r="D129" s="122" t="s">
        <v>55</v>
      </c>
      <c r="E129" s="122" t="s">
        <v>247</v>
      </c>
      <c r="F129" s="122" t="s">
        <v>57</v>
      </c>
      <c r="G129" s="140"/>
      <c r="H129" s="140"/>
    </row>
    <row r="130" spans="1:8" ht="17.25" customHeight="1">
      <c r="A130" s="95" t="s">
        <v>83</v>
      </c>
      <c r="B130" s="66">
        <v>330</v>
      </c>
      <c r="C130" s="117" t="s">
        <v>70</v>
      </c>
      <c r="D130" s="42" t="s">
        <v>55</v>
      </c>
      <c r="E130" s="42" t="s">
        <v>157</v>
      </c>
      <c r="F130" s="42"/>
      <c r="G130" s="63">
        <f>G133+G131+G137+G135+G139+G141+G143</f>
        <v>1586.5000000000002</v>
      </c>
      <c r="H130" s="63">
        <f>H133+H135+H137+H139+H141</f>
        <v>1381.3</v>
      </c>
    </row>
    <row r="131" spans="1:8" ht="17.25" customHeight="1" hidden="1">
      <c r="A131" s="190" t="s">
        <v>180</v>
      </c>
      <c r="B131" s="93">
        <v>330</v>
      </c>
      <c r="C131" s="28" t="s">
        <v>70</v>
      </c>
      <c r="D131" s="26" t="s">
        <v>55</v>
      </c>
      <c r="E131" s="26" t="s">
        <v>181</v>
      </c>
      <c r="F131" s="26"/>
      <c r="G131" s="59">
        <f>G132</f>
        <v>0</v>
      </c>
      <c r="H131" s="59">
        <f>H132</f>
        <v>0</v>
      </c>
    </row>
    <row r="132" spans="1:8" ht="34.5" customHeight="1" hidden="1">
      <c r="A132" s="148" t="s">
        <v>174</v>
      </c>
      <c r="B132" s="120">
        <v>330</v>
      </c>
      <c r="C132" s="121" t="s">
        <v>70</v>
      </c>
      <c r="D132" s="122" t="s">
        <v>55</v>
      </c>
      <c r="E132" s="122" t="s">
        <v>181</v>
      </c>
      <c r="F132" s="122" t="s">
        <v>57</v>
      </c>
      <c r="G132" s="140"/>
      <c r="H132" s="140">
        <v>0</v>
      </c>
    </row>
    <row r="133" spans="1:8" ht="16.5" customHeight="1">
      <c r="A133" s="88" t="s">
        <v>171</v>
      </c>
      <c r="B133" s="93">
        <v>330</v>
      </c>
      <c r="C133" s="44" t="s">
        <v>70</v>
      </c>
      <c r="D133" s="37" t="s">
        <v>55</v>
      </c>
      <c r="E133" s="37" t="s">
        <v>172</v>
      </c>
      <c r="F133" s="37"/>
      <c r="G133" s="60">
        <f>G134</f>
        <v>161.2</v>
      </c>
      <c r="H133" s="60">
        <f>H134</f>
        <v>153.8</v>
      </c>
    </row>
    <row r="134" spans="1:8" ht="28.5" customHeight="1">
      <c r="A134" s="149" t="s">
        <v>174</v>
      </c>
      <c r="B134" s="120">
        <v>330</v>
      </c>
      <c r="C134" s="126" t="s">
        <v>70</v>
      </c>
      <c r="D134" s="127" t="s">
        <v>55</v>
      </c>
      <c r="E134" s="127" t="s">
        <v>172</v>
      </c>
      <c r="F134" s="127" t="s">
        <v>57</v>
      </c>
      <c r="G134" s="150">
        <v>161.2</v>
      </c>
      <c r="H134" s="150">
        <v>153.8</v>
      </c>
    </row>
    <row r="135" spans="1:8" ht="42" customHeight="1">
      <c r="A135" s="88" t="s">
        <v>343</v>
      </c>
      <c r="B135" s="93">
        <v>330</v>
      </c>
      <c r="C135" s="44" t="s">
        <v>70</v>
      </c>
      <c r="D135" s="37" t="s">
        <v>55</v>
      </c>
      <c r="E135" s="37" t="s">
        <v>181</v>
      </c>
      <c r="F135" s="37"/>
      <c r="G135" s="60">
        <f>G136</f>
        <v>87.2</v>
      </c>
      <c r="H135" s="60">
        <f>H136</f>
        <v>87</v>
      </c>
    </row>
    <row r="136" spans="1:8" ht="28.5" customHeight="1">
      <c r="A136" s="149" t="s">
        <v>174</v>
      </c>
      <c r="B136" s="120">
        <v>330</v>
      </c>
      <c r="C136" s="126" t="s">
        <v>70</v>
      </c>
      <c r="D136" s="127" t="s">
        <v>55</v>
      </c>
      <c r="E136" s="127" t="s">
        <v>181</v>
      </c>
      <c r="F136" s="127" t="s">
        <v>57</v>
      </c>
      <c r="G136" s="150">
        <v>87.2</v>
      </c>
      <c r="H136" s="150">
        <v>87</v>
      </c>
    </row>
    <row r="137" spans="1:8" ht="24.75" customHeight="1">
      <c r="A137" s="88" t="s">
        <v>351</v>
      </c>
      <c r="B137" s="93">
        <v>330</v>
      </c>
      <c r="C137" s="44" t="s">
        <v>70</v>
      </c>
      <c r="D137" s="37" t="s">
        <v>55</v>
      </c>
      <c r="E137" s="37" t="s">
        <v>352</v>
      </c>
      <c r="F137" s="37"/>
      <c r="G137" s="60">
        <f>G138</f>
        <v>843.7</v>
      </c>
      <c r="H137" s="60">
        <f>H138</f>
        <v>843.7</v>
      </c>
    </row>
    <row r="138" spans="1:8" ht="28.5" customHeight="1">
      <c r="A138" s="149" t="s">
        <v>174</v>
      </c>
      <c r="B138" s="120">
        <v>330</v>
      </c>
      <c r="C138" s="126" t="s">
        <v>70</v>
      </c>
      <c r="D138" s="127" t="s">
        <v>55</v>
      </c>
      <c r="E138" s="127" t="s">
        <v>352</v>
      </c>
      <c r="F138" s="127" t="s">
        <v>57</v>
      </c>
      <c r="G138" s="150">
        <v>843.7</v>
      </c>
      <c r="H138" s="150">
        <v>843.7</v>
      </c>
    </row>
    <row r="139" spans="1:8" ht="38.25">
      <c r="A139" s="88" t="s">
        <v>353</v>
      </c>
      <c r="B139" s="93">
        <v>330</v>
      </c>
      <c r="C139" s="44" t="s">
        <v>70</v>
      </c>
      <c r="D139" s="37" t="s">
        <v>55</v>
      </c>
      <c r="E139" s="37" t="s">
        <v>354</v>
      </c>
      <c r="F139" s="37"/>
      <c r="G139" s="60">
        <f>G140</f>
        <v>112.5</v>
      </c>
      <c r="H139" s="60">
        <f>H140</f>
        <v>112.5</v>
      </c>
    </row>
    <row r="140" spans="1:8" ht="28.5" customHeight="1">
      <c r="A140" s="149" t="s">
        <v>174</v>
      </c>
      <c r="B140" s="120">
        <v>330</v>
      </c>
      <c r="C140" s="126" t="s">
        <v>70</v>
      </c>
      <c r="D140" s="127" t="s">
        <v>55</v>
      </c>
      <c r="E140" s="127" t="s">
        <v>354</v>
      </c>
      <c r="F140" s="127" t="s">
        <v>57</v>
      </c>
      <c r="G140" s="150">
        <v>112.5</v>
      </c>
      <c r="H140" s="150">
        <v>112.5</v>
      </c>
    </row>
    <row r="141" spans="1:8" ht="28.5" customHeight="1">
      <c r="A141" s="88" t="s">
        <v>355</v>
      </c>
      <c r="B141" s="93">
        <v>330</v>
      </c>
      <c r="C141" s="44" t="s">
        <v>70</v>
      </c>
      <c r="D141" s="37" t="s">
        <v>55</v>
      </c>
      <c r="E141" s="37" t="s">
        <v>352</v>
      </c>
      <c r="F141" s="37"/>
      <c r="G141" s="60">
        <f>G142</f>
        <v>334.1</v>
      </c>
      <c r="H141" s="60">
        <f>H142</f>
        <v>184.3</v>
      </c>
    </row>
    <row r="142" spans="1:8" ht="28.5" customHeight="1">
      <c r="A142" s="149" t="s">
        <v>174</v>
      </c>
      <c r="B142" s="120">
        <v>330</v>
      </c>
      <c r="C142" s="126" t="s">
        <v>70</v>
      </c>
      <c r="D142" s="127" t="s">
        <v>55</v>
      </c>
      <c r="E142" s="127" t="s">
        <v>352</v>
      </c>
      <c r="F142" s="127" t="s">
        <v>57</v>
      </c>
      <c r="G142" s="150">
        <v>334.1</v>
      </c>
      <c r="H142" s="150">
        <v>184.3</v>
      </c>
    </row>
    <row r="143" spans="1:8" ht="38.25">
      <c r="A143" s="88" t="s">
        <v>356</v>
      </c>
      <c r="B143" s="93">
        <v>330</v>
      </c>
      <c r="C143" s="44" t="s">
        <v>70</v>
      </c>
      <c r="D143" s="37" t="s">
        <v>55</v>
      </c>
      <c r="E143" s="37" t="s">
        <v>354</v>
      </c>
      <c r="F143" s="127"/>
      <c r="G143" s="60">
        <f>G144</f>
        <v>47.8</v>
      </c>
      <c r="H143" s="60">
        <f>H144</f>
        <v>0</v>
      </c>
    </row>
    <row r="144" spans="1:8" ht="28.5" customHeight="1">
      <c r="A144" s="149" t="s">
        <v>174</v>
      </c>
      <c r="B144" s="120">
        <v>330</v>
      </c>
      <c r="C144" s="126" t="s">
        <v>70</v>
      </c>
      <c r="D144" s="127" t="s">
        <v>55</v>
      </c>
      <c r="E144" s="127" t="s">
        <v>354</v>
      </c>
      <c r="F144" s="127" t="s">
        <v>57</v>
      </c>
      <c r="G144" s="150">
        <v>47.8</v>
      </c>
      <c r="H144" s="150">
        <v>0</v>
      </c>
    </row>
    <row r="145" spans="1:8" ht="28.5" customHeight="1">
      <c r="A145" s="191" t="s">
        <v>253</v>
      </c>
      <c r="B145" s="161">
        <v>330</v>
      </c>
      <c r="C145" s="162" t="s">
        <v>70</v>
      </c>
      <c r="D145" s="163" t="s">
        <v>70</v>
      </c>
      <c r="E145" s="163"/>
      <c r="F145" s="163"/>
      <c r="G145" s="166">
        <f>G146</f>
        <v>45.1</v>
      </c>
      <c r="H145" s="166">
        <f>H146</f>
        <v>0</v>
      </c>
    </row>
    <row r="146" spans="1:8" ht="19.5" customHeight="1">
      <c r="A146" s="90" t="s">
        <v>83</v>
      </c>
      <c r="B146" s="66">
        <v>330</v>
      </c>
      <c r="C146" s="51" t="s">
        <v>70</v>
      </c>
      <c r="D146" s="38" t="s">
        <v>70</v>
      </c>
      <c r="E146" s="38" t="s">
        <v>157</v>
      </c>
      <c r="F146" s="38"/>
      <c r="G146" s="62">
        <f>G148</f>
        <v>45.1</v>
      </c>
      <c r="H146" s="62">
        <f>H148</f>
        <v>0</v>
      </c>
    </row>
    <row r="147" spans="1:8" ht="48.75" customHeight="1" hidden="1">
      <c r="A147" s="90" t="s">
        <v>245</v>
      </c>
      <c r="B147" s="66">
        <v>330</v>
      </c>
      <c r="C147" s="51" t="s">
        <v>70</v>
      </c>
      <c r="D147" s="38" t="s">
        <v>70</v>
      </c>
      <c r="E147" s="38" t="s">
        <v>157</v>
      </c>
      <c r="F147" s="38"/>
      <c r="G147" s="62"/>
      <c r="H147" s="62"/>
    </row>
    <row r="148" spans="1:8" ht="30.75" customHeight="1">
      <c r="A148" s="90" t="s">
        <v>260</v>
      </c>
      <c r="B148" s="66">
        <v>330</v>
      </c>
      <c r="C148" s="51" t="s">
        <v>70</v>
      </c>
      <c r="D148" s="38" t="s">
        <v>70</v>
      </c>
      <c r="E148" s="38" t="s">
        <v>261</v>
      </c>
      <c r="F148" s="38"/>
      <c r="G148" s="62">
        <f>G149</f>
        <v>45.1</v>
      </c>
      <c r="H148" s="62">
        <f>H149</f>
        <v>0</v>
      </c>
    </row>
    <row r="149" spans="1:8" ht="18.75" customHeight="1">
      <c r="A149" s="88" t="s">
        <v>218</v>
      </c>
      <c r="B149" s="93">
        <v>330</v>
      </c>
      <c r="C149" s="44" t="s">
        <v>70</v>
      </c>
      <c r="D149" s="37" t="s">
        <v>70</v>
      </c>
      <c r="E149" s="37" t="s">
        <v>261</v>
      </c>
      <c r="F149" s="37"/>
      <c r="G149" s="60">
        <f>G150</f>
        <v>45.1</v>
      </c>
      <c r="H149" s="60">
        <f>H150</f>
        <v>0</v>
      </c>
    </row>
    <row r="150" spans="1:8" ht="28.5" customHeight="1">
      <c r="A150" s="149" t="s">
        <v>174</v>
      </c>
      <c r="B150" s="120">
        <v>330</v>
      </c>
      <c r="C150" s="126" t="s">
        <v>70</v>
      </c>
      <c r="D150" s="127" t="s">
        <v>70</v>
      </c>
      <c r="E150" s="127" t="s">
        <v>261</v>
      </c>
      <c r="F150" s="127" t="s">
        <v>57</v>
      </c>
      <c r="G150" s="150">
        <v>45.1</v>
      </c>
      <c r="H150" s="150">
        <v>0</v>
      </c>
    </row>
    <row r="151" spans="1:8" ht="14.25">
      <c r="A151" s="91" t="s">
        <v>75</v>
      </c>
      <c r="B151" s="24">
        <v>330</v>
      </c>
      <c r="C151" s="45" t="s">
        <v>67</v>
      </c>
      <c r="D151" s="46" t="s">
        <v>347</v>
      </c>
      <c r="E151" s="46"/>
      <c r="F151" s="46"/>
      <c r="G151" s="47">
        <f>G152+G158+G165</f>
        <v>1848.9</v>
      </c>
      <c r="H151" s="47">
        <f>H152+H158</f>
        <v>1216</v>
      </c>
    </row>
    <row r="152" spans="1:8" ht="14.25">
      <c r="A152" s="167" t="s">
        <v>76</v>
      </c>
      <c r="B152" s="161">
        <v>330</v>
      </c>
      <c r="C152" s="168" t="s">
        <v>67</v>
      </c>
      <c r="D152" s="168" t="s">
        <v>49</v>
      </c>
      <c r="E152" s="169"/>
      <c r="F152" s="169"/>
      <c r="G152" s="164">
        <f aca="true" t="shared" si="9" ref="G152:H156">G153</f>
        <v>1518</v>
      </c>
      <c r="H152" s="164">
        <f t="shared" si="9"/>
        <v>1012</v>
      </c>
    </row>
    <row r="153" spans="1:8" ht="57">
      <c r="A153" s="170" t="s">
        <v>277</v>
      </c>
      <c r="B153" s="66">
        <v>330</v>
      </c>
      <c r="C153" s="96" t="s">
        <v>67</v>
      </c>
      <c r="D153" s="96" t="s">
        <v>49</v>
      </c>
      <c r="E153" s="96" t="s">
        <v>225</v>
      </c>
      <c r="F153" s="97"/>
      <c r="G153" s="94">
        <f t="shared" si="9"/>
        <v>1518</v>
      </c>
      <c r="H153" s="94">
        <f t="shared" si="9"/>
        <v>1012</v>
      </c>
    </row>
    <row r="154" spans="1:8" ht="42.75">
      <c r="A154" s="171" t="s">
        <v>300</v>
      </c>
      <c r="B154" s="66">
        <v>330</v>
      </c>
      <c r="C154" s="96" t="s">
        <v>67</v>
      </c>
      <c r="D154" s="96" t="s">
        <v>49</v>
      </c>
      <c r="E154" s="96" t="s">
        <v>227</v>
      </c>
      <c r="F154" s="97"/>
      <c r="G154" s="94">
        <f t="shared" si="9"/>
        <v>1518</v>
      </c>
      <c r="H154" s="94">
        <f t="shared" si="9"/>
        <v>1012</v>
      </c>
    </row>
    <row r="155" spans="1:8" ht="57">
      <c r="A155" s="172" t="s">
        <v>303</v>
      </c>
      <c r="B155" s="234">
        <v>330</v>
      </c>
      <c r="C155" s="173" t="s">
        <v>67</v>
      </c>
      <c r="D155" s="96" t="s">
        <v>49</v>
      </c>
      <c r="E155" s="96" t="s">
        <v>229</v>
      </c>
      <c r="F155" s="97"/>
      <c r="G155" s="94">
        <f t="shared" si="9"/>
        <v>1518</v>
      </c>
      <c r="H155" s="94">
        <f t="shared" si="9"/>
        <v>1012</v>
      </c>
    </row>
    <row r="156" spans="1:8" ht="25.5">
      <c r="A156" s="151" t="s">
        <v>325</v>
      </c>
      <c r="B156" s="152">
        <v>330</v>
      </c>
      <c r="C156" s="75" t="s">
        <v>67</v>
      </c>
      <c r="D156" s="75" t="s">
        <v>49</v>
      </c>
      <c r="E156" s="75" t="s">
        <v>229</v>
      </c>
      <c r="F156" s="78"/>
      <c r="G156" s="29">
        <f t="shared" si="9"/>
        <v>1518</v>
      </c>
      <c r="H156" s="29">
        <f t="shared" si="9"/>
        <v>1012</v>
      </c>
    </row>
    <row r="157" spans="1:8" ht="12.75">
      <c r="A157" s="153" t="s">
        <v>77</v>
      </c>
      <c r="B157" s="159">
        <v>330</v>
      </c>
      <c r="C157" s="154" t="s">
        <v>67</v>
      </c>
      <c r="D157" s="155" t="s">
        <v>49</v>
      </c>
      <c r="E157" s="156" t="s">
        <v>229</v>
      </c>
      <c r="F157" s="157" t="s">
        <v>78</v>
      </c>
      <c r="G157" s="158">
        <v>1518</v>
      </c>
      <c r="H157" s="158">
        <v>1012</v>
      </c>
    </row>
    <row r="158" spans="1:8" ht="14.25">
      <c r="A158" s="252" t="s">
        <v>346</v>
      </c>
      <c r="B158" s="256">
        <v>330</v>
      </c>
      <c r="C158" s="257" t="s">
        <v>67</v>
      </c>
      <c r="D158" s="251" t="s">
        <v>55</v>
      </c>
      <c r="E158" s="168"/>
      <c r="F158" s="169"/>
      <c r="G158" s="164">
        <f>G159+G162</f>
        <v>240</v>
      </c>
      <c r="H158" s="164">
        <f>H162</f>
        <v>204</v>
      </c>
    </row>
    <row r="159" spans="1:8" ht="42.75">
      <c r="A159" s="172" t="s">
        <v>344</v>
      </c>
      <c r="B159" s="234">
        <v>330</v>
      </c>
      <c r="C159" s="281" t="s">
        <v>67</v>
      </c>
      <c r="D159" s="173" t="s">
        <v>55</v>
      </c>
      <c r="E159" s="96" t="s">
        <v>291</v>
      </c>
      <c r="F159" s="287"/>
      <c r="G159" s="94">
        <v>36</v>
      </c>
      <c r="H159" s="94">
        <v>0</v>
      </c>
    </row>
    <row r="160" spans="1:8" ht="45">
      <c r="A160" s="258" t="s">
        <v>345</v>
      </c>
      <c r="B160" s="259">
        <v>330</v>
      </c>
      <c r="C160" s="260" t="s">
        <v>67</v>
      </c>
      <c r="D160" s="261" t="s">
        <v>55</v>
      </c>
      <c r="E160" s="75" t="s">
        <v>290</v>
      </c>
      <c r="F160" s="139"/>
      <c r="G160" s="29">
        <v>36</v>
      </c>
      <c r="H160" s="29">
        <v>0</v>
      </c>
    </row>
    <row r="161" spans="1:8" ht="30">
      <c r="A161" s="262" t="s">
        <v>174</v>
      </c>
      <c r="B161" s="259">
        <v>330</v>
      </c>
      <c r="C161" s="260" t="s">
        <v>67</v>
      </c>
      <c r="D161" s="261" t="s">
        <v>55</v>
      </c>
      <c r="E161" s="75" t="s">
        <v>290</v>
      </c>
      <c r="F161" s="139" t="s">
        <v>57</v>
      </c>
      <c r="G161" s="29">
        <v>36</v>
      </c>
      <c r="H161" s="29">
        <v>0</v>
      </c>
    </row>
    <row r="162" spans="1:8" ht="17.25" customHeight="1">
      <c r="A162" s="253" t="s">
        <v>84</v>
      </c>
      <c r="B162" s="254">
        <v>330</v>
      </c>
      <c r="C162" s="255" t="s">
        <v>67</v>
      </c>
      <c r="D162" s="96" t="s">
        <v>55</v>
      </c>
      <c r="E162" s="96" t="s">
        <v>160</v>
      </c>
      <c r="F162" s="97"/>
      <c r="G162" s="94">
        <v>204</v>
      </c>
      <c r="H162" s="94">
        <f>H163</f>
        <v>204</v>
      </c>
    </row>
    <row r="163" spans="1:8" ht="61.5" customHeight="1">
      <c r="A163" s="151" t="s">
        <v>254</v>
      </c>
      <c r="B163" s="152">
        <v>330</v>
      </c>
      <c r="C163" s="75" t="s">
        <v>67</v>
      </c>
      <c r="D163" s="75" t="s">
        <v>55</v>
      </c>
      <c r="E163" s="75" t="s">
        <v>255</v>
      </c>
      <c r="F163" s="78"/>
      <c r="G163" s="29">
        <v>204</v>
      </c>
      <c r="H163" s="29">
        <f>H164</f>
        <v>204</v>
      </c>
    </row>
    <row r="164" spans="1:8" ht="16.5" customHeight="1">
      <c r="A164" s="153" t="s">
        <v>77</v>
      </c>
      <c r="B164" s="159">
        <v>330</v>
      </c>
      <c r="C164" s="154" t="s">
        <v>67</v>
      </c>
      <c r="D164" s="155" t="s">
        <v>55</v>
      </c>
      <c r="E164" s="156" t="s">
        <v>255</v>
      </c>
      <c r="F164" s="157" t="s">
        <v>78</v>
      </c>
      <c r="G164" s="158">
        <v>204</v>
      </c>
      <c r="H164" s="158">
        <v>204</v>
      </c>
    </row>
    <row r="165" spans="1:8" ht="16.5" customHeight="1">
      <c r="A165" s="265" t="s">
        <v>83</v>
      </c>
      <c r="B165" s="234">
        <v>330</v>
      </c>
      <c r="C165" s="279" t="s">
        <v>67</v>
      </c>
      <c r="D165" s="280" t="s">
        <v>61</v>
      </c>
      <c r="E165" s="281" t="s">
        <v>157</v>
      </c>
      <c r="F165" s="282"/>
      <c r="G165" s="283">
        <f>G166+G168</f>
        <v>90.9</v>
      </c>
      <c r="H165" s="283">
        <v>0</v>
      </c>
    </row>
    <row r="166" spans="1:8" ht="63.75">
      <c r="A166" s="266" t="s">
        <v>292</v>
      </c>
      <c r="B166" s="268" t="s">
        <v>270</v>
      </c>
      <c r="C166" s="268" t="s">
        <v>67</v>
      </c>
      <c r="D166" s="268" t="s">
        <v>61</v>
      </c>
      <c r="E166" s="268" t="s">
        <v>293</v>
      </c>
      <c r="F166" s="284"/>
      <c r="G166" s="278">
        <v>90</v>
      </c>
      <c r="H166" s="278">
        <v>0</v>
      </c>
    </row>
    <row r="167" spans="1:8" ht="25.5">
      <c r="A167" s="269" t="s">
        <v>174</v>
      </c>
      <c r="B167" s="263" t="s">
        <v>270</v>
      </c>
      <c r="C167" s="263" t="s">
        <v>67</v>
      </c>
      <c r="D167" s="263" t="s">
        <v>61</v>
      </c>
      <c r="E167" s="263" t="s">
        <v>293</v>
      </c>
      <c r="F167" s="263" t="s">
        <v>57</v>
      </c>
      <c r="G167" s="264">
        <v>90</v>
      </c>
      <c r="H167" s="264">
        <v>0</v>
      </c>
    </row>
    <row r="168" spans="1:8" ht="63.75">
      <c r="A168" s="266" t="s">
        <v>294</v>
      </c>
      <c r="B168" s="268" t="s">
        <v>270</v>
      </c>
      <c r="C168" s="268" t="s">
        <v>67</v>
      </c>
      <c r="D168" s="268" t="s">
        <v>61</v>
      </c>
      <c r="E168" s="268" t="s">
        <v>295</v>
      </c>
      <c r="F168" s="267"/>
      <c r="G168" s="278">
        <v>0.9</v>
      </c>
      <c r="H168" s="278">
        <v>0</v>
      </c>
    </row>
    <row r="169" spans="1:8" ht="25.5">
      <c r="A169" s="269" t="s">
        <v>174</v>
      </c>
      <c r="B169" s="263" t="s">
        <v>270</v>
      </c>
      <c r="C169" s="263" t="s">
        <v>67</v>
      </c>
      <c r="D169" s="263" t="s">
        <v>61</v>
      </c>
      <c r="E169" s="263" t="s">
        <v>295</v>
      </c>
      <c r="F169" s="263" t="s">
        <v>57</v>
      </c>
      <c r="G169" s="264">
        <v>0.9</v>
      </c>
      <c r="H169" s="264">
        <v>0</v>
      </c>
    </row>
    <row r="170" spans="1:8" ht="12.75">
      <c r="A170" s="285"/>
      <c r="B170" s="286"/>
      <c r="C170" s="285"/>
      <c r="D170" s="285"/>
      <c r="E170" s="285"/>
      <c r="F170" s="285"/>
      <c r="G170" s="285"/>
      <c r="H170" s="285"/>
    </row>
    <row r="171" spans="1:8" ht="12.75">
      <c r="A171" s="285"/>
      <c r="B171" s="286"/>
      <c r="C171" s="285"/>
      <c r="D171" s="285"/>
      <c r="E171" s="285"/>
      <c r="F171" s="285"/>
      <c r="G171" s="285"/>
      <c r="H171" s="285"/>
    </row>
    <row r="172" spans="1:8" ht="12.75">
      <c r="A172" s="285"/>
      <c r="B172" s="286"/>
      <c r="C172" s="285"/>
      <c r="D172" s="285"/>
      <c r="E172" s="285"/>
      <c r="F172" s="285"/>
      <c r="G172" s="285"/>
      <c r="H172" s="285"/>
    </row>
    <row r="173" spans="1:8" ht="12.75">
      <c r="A173" s="285"/>
      <c r="B173" s="286"/>
      <c r="C173" s="285"/>
      <c r="D173" s="285"/>
      <c r="E173" s="285"/>
      <c r="F173" s="285"/>
      <c r="G173" s="285"/>
      <c r="H173" s="285"/>
    </row>
    <row r="174" spans="1:8" ht="12.75">
      <c r="A174" s="285"/>
      <c r="B174" s="286"/>
      <c r="C174" s="285"/>
      <c r="D174" s="285"/>
      <c r="E174" s="285"/>
      <c r="F174" s="285"/>
      <c r="G174" s="285"/>
      <c r="H174" s="285"/>
    </row>
    <row r="175" spans="1:8" ht="12.75">
      <c r="A175" s="285"/>
      <c r="B175" s="286"/>
      <c r="C175" s="285"/>
      <c r="D175" s="285"/>
      <c r="E175" s="285"/>
      <c r="F175" s="285"/>
      <c r="G175" s="285"/>
      <c r="H175" s="285"/>
    </row>
    <row r="176" spans="1:8" ht="12.75">
      <c r="A176" s="285"/>
      <c r="B176" s="286"/>
      <c r="C176" s="285"/>
      <c r="D176" s="285"/>
      <c r="E176" s="285"/>
      <c r="F176" s="285"/>
      <c r="G176" s="285"/>
      <c r="H176" s="285"/>
    </row>
    <row r="177" spans="1:8" ht="12.75">
      <c r="A177" s="285"/>
      <c r="B177" s="286"/>
      <c r="C177" s="285"/>
      <c r="D177" s="285"/>
      <c r="E177" s="285"/>
      <c r="F177" s="285"/>
      <c r="G177" s="285"/>
      <c r="H177" s="285"/>
    </row>
    <row r="178" spans="1:8" ht="12.75">
      <c r="A178" s="285"/>
      <c r="B178" s="286"/>
      <c r="C178" s="285"/>
      <c r="D178" s="285"/>
      <c r="E178" s="285"/>
      <c r="F178" s="285"/>
      <c r="G178" s="285"/>
      <c r="H178" s="285"/>
    </row>
  </sheetData>
  <sheetProtection selectLockedCells="1" selectUnlockedCells="1"/>
  <autoFilter ref="B10:F127"/>
  <mergeCells count="11">
    <mergeCell ref="A1:H1"/>
    <mergeCell ref="A2:H2"/>
    <mergeCell ref="A3:C3"/>
    <mergeCell ref="A5:A8"/>
    <mergeCell ref="B5:B8"/>
    <mergeCell ref="C5:C8"/>
    <mergeCell ref="D5:D8"/>
    <mergeCell ref="E5:E8"/>
    <mergeCell ref="F5:F8"/>
    <mergeCell ref="H5:H8"/>
    <mergeCell ref="G5:G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6.00390625" style="0" customWidth="1"/>
    <col min="2" max="2" width="39.75390625" style="0" customWidth="1"/>
    <col min="3" max="3" width="16.00390625" style="0" customWidth="1"/>
    <col min="4" max="4" width="15.625" style="0" customWidth="1"/>
  </cols>
  <sheetData>
    <row r="1" spans="1:4" ht="12.75" customHeight="1">
      <c r="A1" s="313" t="s">
        <v>361</v>
      </c>
      <c r="B1" s="313"/>
      <c r="C1" s="313"/>
      <c r="D1" s="313"/>
    </row>
    <row r="2" spans="1:4" ht="12.75">
      <c r="A2" s="313"/>
      <c r="B2" s="313"/>
      <c r="C2" s="313"/>
      <c r="D2" s="313"/>
    </row>
    <row r="3" spans="1:4" ht="12.75">
      <c r="A3" s="314"/>
      <c r="B3" s="313"/>
      <c r="C3" s="313"/>
      <c r="D3" s="313"/>
    </row>
    <row r="4" spans="1:4" ht="12.75">
      <c r="A4" s="313"/>
      <c r="B4" s="313"/>
      <c r="C4" s="313"/>
      <c r="D4" s="313"/>
    </row>
    <row r="5" spans="1:4" ht="12.75">
      <c r="A5" s="313"/>
      <c r="B5" s="313"/>
      <c r="C5" s="313"/>
      <c r="D5" s="313"/>
    </row>
    <row r="6" spans="1:4" ht="48" customHeight="1">
      <c r="A6" s="315" t="s">
        <v>364</v>
      </c>
      <c r="B6" s="315"/>
      <c r="C6" s="315"/>
      <c r="D6" s="315"/>
    </row>
    <row r="7" spans="1:3" ht="15">
      <c r="A7" s="52"/>
      <c r="B7" s="53"/>
      <c r="C7" s="53"/>
    </row>
    <row r="8" spans="1:4" ht="15.75" thickBot="1">
      <c r="A8" s="54"/>
      <c r="B8" s="53"/>
      <c r="C8" s="57"/>
      <c r="D8" s="235" t="s">
        <v>104</v>
      </c>
    </row>
    <row r="9" spans="1:4" ht="57" customHeight="1" thickBot="1">
      <c r="A9" s="68" t="s">
        <v>41</v>
      </c>
      <c r="B9" s="69" t="s">
        <v>105</v>
      </c>
      <c r="C9" s="69" t="s">
        <v>278</v>
      </c>
      <c r="D9" s="236" t="s">
        <v>357</v>
      </c>
    </row>
    <row r="10" spans="1:4" ht="15.75" thickBot="1">
      <c r="A10" s="70">
        <v>1</v>
      </c>
      <c r="B10" s="71">
        <v>2</v>
      </c>
      <c r="C10" s="71">
        <v>3</v>
      </c>
      <c r="D10" s="237">
        <v>4</v>
      </c>
    </row>
    <row r="11" spans="1:4" ht="34.5" customHeight="1" thickBot="1">
      <c r="A11" s="238" t="s">
        <v>113</v>
      </c>
      <c r="B11" s="239" t="s">
        <v>106</v>
      </c>
      <c r="C11" s="240">
        <f>C12</f>
        <v>185.29999999999927</v>
      </c>
      <c r="D11" s="240">
        <f>D12</f>
        <v>-369.89999999999964</v>
      </c>
    </row>
    <row r="12" spans="1:4" ht="36" customHeight="1" thickBot="1">
      <c r="A12" s="73" t="s">
        <v>116</v>
      </c>
      <c r="B12" s="71" t="s">
        <v>130</v>
      </c>
      <c r="C12" s="240">
        <f>C13+C17</f>
        <v>185.29999999999927</v>
      </c>
      <c r="D12" s="240">
        <f>D13+D17</f>
        <v>-369.89999999999964</v>
      </c>
    </row>
    <row r="13" spans="1:4" ht="25.5" customHeight="1" thickBot="1">
      <c r="A13" s="73" t="s">
        <v>107</v>
      </c>
      <c r="B13" s="71" t="s">
        <v>131</v>
      </c>
      <c r="C13" s="242">
        <f aca="true" t="shared" si="0" ref="C13:D15">C14</f>
        <v>-19921.9</v>
      </c>
      <c r="D13" s="242">
        <f t="shared" si="0"/>
        <v>-11106.3</v>
      </c>
    </row>
    <row r="14" spans="1:4" ht="21.75" customHeight="1" thickBot="1">
      <c r="A14" s="73" t="s">
        <v>108</v>
      </c>
      <c r="B14" s="72" t="s">
        <v>132</v>
      </c>
      <c r="C14" s="242">
        <f t="shared" si="0"/>
        <v>-19921.9</v>
      </c>
      <c r="D14" s="242">
        <f t="shared" si="0"/>
        <v>-11106.3</v>
      </c>
    </row>
    <row r="15" spans="1:4" ht="28.5" customHeight="1" thickBot="1">
      <c r="A15" s="73" t="s">
        <v>109</v>
      </c>
      <c r="B15" s="72" t="s">
        <v>133</v>
      </c>
      <c r="C15" s="242">
        <f t="shared" si="0"/>
        <v>-19921.9</v>
      </c>
      <c r="D15" s="242">
        <f t="shared" si="0"/>
        <v>-11106.3</v>
      </c>
    </row>
    <row r="16" spans="1:4" ht="32.25" customHeight="1" thickBot="1">
      <c r="A16" s="73" t="s">
        <v>272</v>
      </c>
      <c r="B16" s="72" t="s">
        <v>134</v>
      </c>
      <c r="C16" s="242">
        <v>-19921.9</v>
      </c>
      <c r="D16" s="241">
        <v>-11106.3</v>
      </c>
    </row>
    <row r="17" spans="1:4" ht="26.25" customHeight="1" thickBot="1">
      <c r="A17" s="73" t="s">
        <v>110</v>
      </c>
      <c r="B17" s="72" t="s">
        <v>135</v>
      </c>
      <c r="C17" s="242">
        <f aca="true" t="shared" si="1" ref="C17:D19">C18</f>
        <v>20107.2</v>
      </c>
      <c r="D17" s="242">
        <f t="shared" si="1"/>
        <v>10736.4</v>
      </c>
    </row>
    <row r="18" spans="1:4" ht="21" customHeight="1" thickBot="1">
      <c r="A18" s="73" t="s">
        <v>111</v>
      </c>
      <c r="B18" s="72" t="s">
        <v>136</v>
      </c>
      <c r="C18" s="242">
        <f t="shared" si="1"/>
        <v>20107.2</v>
      </c>
      <c r="D18" s="242">
        <f t="shared" si="1"/>
        <v>10736.4</v>
      </c>
    </row>
    <row r="19" spans="1:4" ht="22.5" customHeight="1" thickBot="1">
      <c r="A19" s="73" t="s">
        <v>112</v>
      </c>
      <c r="B19" s="72" t="s">
        <v>137</v>
      </c>
      <c r="C19" s="242">
        <f t="shared" si="1"/>
        <v>20107.2</v>
      </c>
      <c r="D19" s="242">
        <f t="shared" si="1"/>
        <v>10736.4</v>
      </c>
    </row>
    <row r="20" spans="1:4" ht="30.75" customHeight="1" thickBot="1">
      <c r="A20" s="73" t="s">
        <v>220</v>
      </c>
      <c r="B20" s="72" t="s">
        <v>138</v>
      </c>
      <c r="C20" s="242">
        <v>20107.2</v>
      </c>
      <c r="D20" s="241">
        <v>10736.4</v>
      </c>
    </row>
  </sheetData>
  <sheetProtection/>
  <mergeCells count="2">
    <mergeCell ref="A1:D5"/>
    <mergeCell ref="A6:D6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2018-10-29T08:35:02Z</cp:lastPrinted>
  <dcterms:created xsi:type="dcterms:W3CDTF">2014-11-17T08:02:14Z</dcterms:created>
  <dcterms:modified xsi:type="dcterms:W3CDTF">2018-10-29T08:35:06Z</dcterms:modified>
  <cp:category/>
  <cp:version/>
  <cp:contentType/>
  <cp:contentStatus/>
</cp:coreProperties>
</file>